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0" documentId="13_ncr:1_{4CA5FCB3-DA43-4369-9822-DADF4D7F487A}" xr6:coauthVersionLast="47" xr6:coauthVersionMax="47" xr10:uidLastSave="{00000000-0000-0000-0000-000000000000}"/>
  <workbookProtection workbookPassword="AAA4" lockStructure="1"/>
  <bookViews>
    <workbookView xWindow="30645" yWindow="210" windowWidth="28605" windowHeight="14535" tabRatio="770" firstSheet="3" activeTab="4" xr2:uid="{00000000-000D-0000-FFFF-FFFF00000000}"/>
  </bookViews>
  <sheets>
    <sheet name="‡‡MappingConfig‡‡" sheetId="25" state="hidden" r:id="rId1"/>
    <sheet name="‡‡MappingWorksheet‡‡" sheetId="23" state="hidden" r:id="rId2"/>
    <sheet name="‡‡MappingControlWorksheet‡‡" sheetId="24" state="hidden" r:id="rId3"/>
    <sheet name="Version Info." sheetId="26" r:id="rId4"/>
    <sheet name="Data Gap" sheetId="20" r:id="rId5"/>
    <sheet name="Cover Page" sheetId="9" r:id="rId6"/>
    <sheet name="I. Overview" sheetId="10" r:id="rId7"/>
    <sheet name="II. Checklist" sheetId="1" r:id="rId8"/>
    <sheet name="III. Public Meeting" sheetId="8" r:id="rId9"/>
    <sheet name="IV. Investments &amp; Expenses" sheetId="7" r:id="rId10"/>
    <sheet name="V. Additional Investments" sheetId="5" r:id="rId11"/>
    <sheet name="VI. Schedule H (optional)" sheetId="27" r:id="rId12"/>
    <sheet name="VII. Report Certification" sheetId="6" r:id="rId13"/>
    <sheet name="Appendix A - Definitions" sheetId="4" r:id="rId14"/>
    <sheet name="Appendix B - Sch H Crosswalk" sheetId="19" r:id="rId15"/>
    <sheet name="Data Validation" sheetId="29" state="hidden" r:id="rId16"/>
    <sheet name="Workbook Config" sheetId="18" state="veryHidden" r:id="rId17"/>
  </sheets>
  <definedNames>
    <definedName name="_C000002">'Data Gap'!$C$9:$C$19</definedName>
    <definedName name="_C000011">'Cover Page'!$C$7:$C$9</definedName>
    <definedName name="_C000016">'II. Checklist'!$B$1:$C$20</definedName>
    <definedName name="_C000031">'III. Public Meeting'!$B$1:$C$46</definedName>
    <definedName name="_C000053">'IV. Investments &amp; Expenses'!$E$3:$E$8</definedName>
    <definedName name="_C000058">'IV. Investments &amp; Expenses'!$C$37:$M$113</definedName>
    <definedName name="_C000736">'V. Additional Investments'!$B$1:$C$27</definedName>
    <definedName name="_C000749">'VII. Report Certification'!$C$8:$C$13</definedName>
    <definedName name="_C000758">'IV. Investments &amp; Expenses'!$C$33:$L$35</definedName>
    <definedName name="_C000795">'VI. Schedule H (optional)'!$B$5:$H$19</definedName>
    <definedName name="_C000864">'VI. Schedule H (optional)'!$B$21:$H$33</definedName>
    <definedName name="_C000927">'VI. Schedule H (optional)'!$C$35:$E$49</definedName>
    <definedName name="_D_H1_CA2_a">'VI. Schedule H (optional)'!$C$8</definedName>
    <definedName name="_D_H1_CA2_b">'VI. Schedule H (optional)'!$C$9</definedName>
    <definedName name="_D_H1_CA2_c">'VI. Schedule H (optional)'!$C$10</definedName>
    <definedName name="_D_H1_CA2_d">'VI. Schedule H (optional)'!$C$11</definedName>
    <definedName name="_D_H1_CA2_e">'VI. Schedule H (optional)'!$C$13</definedName>
    <definedName name="_D_H1_CA2_f">'VI. Schedule H (optional)'!$C$14</definedName>
    <definedName name="_D_H1_CA2_g">'VI. Schedule H (optional)'!$C$15</definedName>
    <definedName name="_D_H1_CA2_h">'VI. Schedule H (optional)'!$C$16</definedName>
    <definedName name="_D_H1_CA2_i">'VI. Schedule H (optional)'!$C$17</definedName>
    <definedName name="_D_H1_CA2_j">'VI. Schedule H (optional)'!$C$18</definedName>
    <definedName name="_D_H1_CA2_k">'VI. Schedule H (optional)'!$C$19</definedName>
    <definedName name="_D_H1_CA3_a">'VI. Schedule H (optional)'!$D$8</definedName>
    <definedName name="_D_H1_CA3_b">'VI. Schedule H (optional)'!$D$9</definedName>
    <definedName name="_D_H1_CA3_c">'VI. Schedule H (optional)'!$D$10</definedName>
    <definedName name="_D_H1_CA3_d">'VI. Schedule H (optional)'!$D$11</definedName>
    <definedName name="_D_H1_CA3_e">'VI. Schedule H (optional)'!$D$13</definedName>
    <definedName name="_D_H1_CA3_f">'VI. Schedule H (optional)'!$D$14</definedName>
    <definedName name="_D_H1_CA3_g">'VI. Schedule H (optional)'!$D$15</definedName>
    <definedName name="_D_H1_CA3_h">'VI. Schedule H (optional)'!$D$16</definedName>
    <definedName name="_D_H1_CA3_i">'VI. Schedule H (optional)'!$D$17</definedName>
    <definedName name="_D_H1_CA3_j">'VI. Schedule H (optional)'!$D$18</definedName>
    <definedName name="_D_H1_CA3_k">'VI. Schedule H (optional)'!$D$19</definedName>
    <definedName name="_D_H1_CA4_a">'VI. Schedule H (optional)'!$E$8</definedName>
    <definedName name="_D_H1_CA4_b">'VI. Schedule H (optional)'!$E$9</definedName>
    <definedName name="_D_H1_CA4_c">'VI. Schedule H (optional)'!$E$10</definedName>
    <definedName name="_D_H1_CA4_d">'VI. Schedule H (optional)'!$E$11</definedName>
    <definedName name="_D_H1_CA4_e">'VI. Schedule H (optional)'!$E$13</definedName>
    <definedName name="_D_H1_CA4_f">'VI. Schedule H (optional)'!$E$14</definedName>
    <definedName name="_D_H1_CA4_g">'VI. Schedule H (optional)'!$E$15</definedName>
    <definedName name="_D_H1_CA4_h">'VI. Schedule H (optional)'!$E$16</definedName>
    <definedName name="_D_H1_CA4_i">'VI. Schedule H (optional)'!$E$17</definedName>
    <definedName name="_D_H1_CA4_j">'VI. Schedule H (optional)'!$E$18</definedName>
    <definedName name="_D_H1_CA4_k">'VI. Schedule H (optional)'!$E$19</definedName>
    <definedName name="_D_H1_CA5_a">'VI. Schedule H (optional)'!$F$8</definedName>
    <definedName name="_D_H1_CA5_b">'VI. Schedule H (optional)'!$F$9</definedName>
    <definedName name="_D_H1_CA5_c">'VI. Schedule H (optional)'!$F$10</definedName>
    <definedName name="_D_H1_CA5_d">'VI. Schedule H (optional)'!$F$11</definedName>
    <definedName name="_D_H1_CA5_e">'VI. Schedule H (optional)'!$F$13</definedName>
    <definedName name="_D_H1_CA5_f">'VI. Schedule H (optional)'!$F$14</definedName>
    <definedName name="_D_H1_CA5_g">'VI. Schedule H (optional)'!$F$15</definedName>
    <definedName name="_D_H1_CA5_h">'VI. Schedule H (optional)'!$F$16</definedName>
    <definedName name="_D_H1_CA5_i">'VI. Schedule H (optional)'!$F$17</definedName>
    <definedName name="_D_H1_CA5_j">'VI. Schedule H (optional)'!$F$18</definedName>
    <definedName name="_D_H1_CA5_k">'VI. Schedule H (optional)'!$F$19</definedName>
    <definedName name="_D_H1_CA6_a">'VI. Schedule H (optional)'!$G$8</definedName>
    <definedName name="_D_H1_CA6_b">'VI. Schedule H (optional)'!$G$9</definedName>
    <definedName name="_D_H1_CA6_c">'VI. Schedule H (optional)'!$G$10</definedName>
    <definedName name="_D_H1_CA6_d">'VI. Schedule H (optional)'!$G$11</definedName>
    <definedName name="_D_H1_CA6_e">'VI. Schedule H (optional)'!$G$13</definedName>
    <definedName name="_D_H1_CA6_f">'VI. Schedule H (optional)'!$G$14</definedName>
    <definedName name="_D_H1_CA6_g">'VI. Schedule H (optional)'!$G$15</definedName>
    <definedName name="_D_H1_CA6_h">'VI. Schedule H (optional)'!$G$16</definedName>
    <definedName name="_D_H1_CA6_i">'VI. Schedule H (optional)'!$G$17</definedName>
    <definedName name="_D_H1_CA6_j">'VI. Schedule H (optional)'!$G$18</definedName>
    <definedName name="_D_H1_CA6_k">'VI. Schedule H (optional)'!$G$19</definedName>
    <definedName name="_D_H1_CA7_a">'VI. Schedule H (optional)'!$H$8</definedName>
    <definedName name="_D_H1_CA7_b">'VI. Schedule H (optional)'!$H$9</definedName>
    <definedName name="_D_H1_CA7_c">'VI. Schedule H (optional)'!$H$10</definedName>
    <definedName name="_D_H1_CA7_d">'VI. Schedule H (optional)'!$H$11</definedName>
    <definedName name="_D_H1_CA7_e">'VI. Schedule H (optional)'!$H$13</definedName>
    <definedName name="_D_H1_CA7_f">'VI. Schedule H (optional)'!$H$14</definedName>
    <definedName name="_D_H1_CA7_g">'VI. Schedule H (optional)'!$H$15</definedName>
    <definedName name="_D_H1_CA7_h">'VI. Schedule H (optional)'!$H$16</definedName>
    <definedName name="_D_H1_CA7_i">'VI. Schedule H (optional)'!$H$17</definedName>
    <definedName name="_D_H1_CA7_j">'VI. Schedule H (optional)'!$H$18</definedName>
    <definedName name="_D_H1_CA7_k">'VI. Schedule H (optional)'!$H$19</definedName>
    <definedName name="_D_H2_CB2_1">'VI. Schedule H (optional)'!$C$24</definedName>
    <definedName name="_D_H2_CB2_10">'VI. Schedule H (optional)'!$C$33</definedName>
    <definedName name="_D_H2_CB2_2">'VI. Schedule H (optional)'!$C$25</definedName>
    <definedName name="_D_H2_CB2_3">'VI. Schedule H (optional)'!$C$26</definedName>
    <definedName name="_D_H2_CB2_4">'VI. Schedule H (optional)'!$C$27</definedName>
    <definedName name="_D_H2_CB2_5">'VI. Schedule H (optional)'!$C$28</definedName>
    <definedName name="_D_H2_CB2_6">'VI. Schedule H (optional)'!$C$29</definedName>
    <definedName name="_D_H2_CB2_7">'VI. Schedule H (optional)'!$C$30</definedName>
    <definedName name="_D_H2_CB2_8">'VI. Schedule H (optional)'!$C$31</definedName>
    <definedName name="_D_H2_CB2_9">'VI. Schedule H (optional)'!$C$32</definedName>
    <definedName name="_D_H2_CB3_1">'VI. Schedule H (optional)'!$D$24</definedName>
    <definedName name="_D_H2_CB3_10">'VI. Schedule H (optional)'!$D$33</definedName>
    <definedName name="_D_H2_CB3_2">'VI. Schedule H (optional)'!$D$25</definedName>
    <definedName name="_D_H2_CB3_3">'VI. Schedule H (optional)'!$D$26</definedName>
    <definedName name="_D_H2_CB3_4">'VI. Schedule H (optional)'!$D$27</definedName>
    <definedName name="_D_H2_CB3_5">'VI. Schedule H (optional)'!$D$28</definedName>
    <definedName name="_D_H2_CB3_6">'VI. Schedule H (optional)'!$D$29</definedName>
    <definedName name="_D_H2_CB3_7">'VI. Schedule H (optional)'!$D$30</definedName>
    <definedName name="_D_H2_CB3_8">'VI. Schedule H (optional)'!$D$31</definedName>
    <definedName name="_D_H2_CB3_9">'VI. Schedule H (optional)'!$D$32</definedName>
    <definedName name="_D_H2_CB4_1">'VI. Schedule H (optional)'!$E$24</definedName>
    <definedName name="_D_H2_CB4_10">'VI. Schedule H (optional)'!$E$33</definedName>
    <definedName name="_D_H2_CB4_2">'VI. Schedule H (optional)'!$E$25</definedName>
    <definedName name="_D_H2_CB4_3">'VI. Schedule H (optional)'!$E$26</definedName>
    <definedName name="_D_H2_CB4_4">'VI. Schedule H (optional)'!$E$27</definedName>
    <definedName name="_D_H2_CB4_5">'VI. Schedule H (optional)'!$E$28</definedName>
    <definedName name="_D_H2_CB4_6">'VI. Schedule H (optional)'!$E$29</definedName>
    <definedName name="_D_H2_CB4_7">'VI. Schedule H (optional)'!$E$30</definedName>
    <definedName name="_D_H2_CB4_8">'VI. Schedule H (optional)'!$E$31</definedName>
    <definedName name="_D_H2_CB4_9">'VI. Schedule H (optional)'!$E$32</definedName>
    <definedName name="_D_H2_CB5_1">'VI. Schedule H (optional)'!$F$24</definedName>
    <definedName name="_D_H2_CB5_10">'VI. Schedule H (optional)'!$F$33</definedName>
    <definedName name="_D_H2_CB5_2">'VI. Schedule H (optional)'!$F$25</definedName>
    <definedName name="_D_H2_CB5_3">'VI. Schedule H (optional)'!$F$26</definedName>
    <definedName name="_D_H2_CB5_4">'VI. Schedule H (optional)'!$F$27</definedName>
    <definedName name="_D_H2_CB5_5">'VI. Schedule H (optional)'!$F$28</definedName>
    <definedName name="_D_H2_CB5_6">'VI. Schedule H (optional)'!$F$29</definedName>
    <definedName name="_D_H2_CB5_7">'VI. Schedule H (optional)'!$F$30</definedName>
    <definedName name="_D_H2_CB5_8">'VI. Schedule H (optional)'!$F$31</definedName>
    <definedName name="_D_H2_CB5_9">'VI. Schedule H (optional)'!$F$32</definedName>
    <definedName name="_D_H2_CB6_1">'VI. Schedule H (optional)'!$G$24</definedName>
    <definedName name="_D_H2_CB6_10">'VI. Schedule H (optional)'!$G$33</definedName>
    <definedName name="_D_H2_CB6_2">'VI. Schedule H (optional)'!$G$25</definedName>
    <definedName name="_D_H2_CB6_3">'VI. Schedule H (optional)'!$G$26</definedName>
    <definedName name="_D_H2_CB6_4">'VI. Schedule H (optional)'!$G$27</definedName>
    <definedName name="_D_H2_CB6_5">'VI. Schedule H (optional)'!$G$28</definedName>
    <definedName name="_D_H2_CB6_6">'VI. Schedule H (optional)'!$G$29</definedName>
    <definedName name="_D_H2_CB6_7">'VI. Schedule H (optional)'!$G$30</definedName>
    <definedName name="_D_H2_CB6_8">'VI. Schedule H (optional)'!$G$31</definedName>
    <definedName name="_D_H2_CB6_9">'VI. Schedule H (optional)'!$G$32</definedName>
    <definedName name="_D_H2_CB7_1">'VI. Schedule H (optional)'!$H$24</definedName>
    <definedName name="_D_H2_CB7_10">'VI. Schedule H (optional)'!$H$33</definedName>
    <definedName name="_D_H2_CB7_2">'VI. Schedule H (optional)'!$H$25</definedName>
    <definedName name="_D_H2_CB7_3">'VI. Schedule H (optional)'!$H$26</definedName>
    <definedName name="_D_H2_CB7_4">'VI. Schedule H (optional)'!$H$27</definedName>
    <definedName name="_D_H2_CB7_5">'VI. Schedule H (optional)'!$H$28</definedName>
    <definedName name="_D_H2_CB7_6">'VI. Schedule H (optional)'!$H$29</definedName>
    <definedName name="_D_H2_CB7_7">'VI. Schedule H (optional)'!$H$30</definedName>
    <definedName name="_D_H2_CB7_8">'VI. Schedule H (optional)'!$H$31</definedName>
    <definedName name="_D_H2_CB7_9">'VI. Schedule H (optional)'!$H$32</definedName>
    <definedName name="_D_H3_CC2_2">'VI. Schedule H (optional)'!$C$39</definedName>
    <definedName name="_D_H3_CC2_3">'VI. Schedule H (optional)'!$C$40</definedName>
    <definedName name="_D_H3_CC2_5">'VI. Schedule H (optional)'!$C$42</definedName>
    <definedName name="_D_H3_CC2_6">'VI. Schedule H (optional)'!$C$43</definedName>
    <definedName name="_D_H3_CC2_7">'VI. Schedule H (optional)'!$C$44</definedName>
    <definedName name="_D_H3_CC2_8">'VI. Schedule H (optional)'!$C$46</definedName>
    <definedName name="_D_H3_CC3_1">'VI. Schedule H (optional)'!$D$38</definedName>
    <definedName name="_D_H3_CC3_8">'VI. Schedule H (optional)'!$D$46</definedName>
    <definedName name="_D_H3_CC3_9a">'VI. Schedule H (optional)'!$D$48</definedName>
    <definedName name="_D_H3_CC3_9b">'VI. Schedule H (optional)'!$D$49</definedName>
    <definedName name="_D_H3_CC4_1">'VI. Schedule H (optional)'!$E$38</definedName>
    <definedName name="_D_H3_CC4_8">'VI. Schedule H (optional)'!$E$46</definedName>
    <definedName name="_D_H3_CC4_9a">'VI. Schedule H (optional)'!$E$48</definedName>
    <definedName name="_D_H3_CC4_9b">'VI. Schedule H (optional)'!$E$49</definedName>
    <definedName name="_D_IEB_CB8_RB1">'IV. Investments &amp; Expenses'!$J$39</definedName>
    <definedName name="_D_IEB_CB8_RB10">'IV. Investments &amp; Expenses'!$J$48</definedName>
    <definedName name="_D_IEB_CB8_RB11">'IV. Investments &amp; Expenses'!$J$49</definedName>
    <definedName name="_D_IEB_CB8_RB12">'IV. Investments &amp; Expenses'!$J$50</definedName>
    <definedName name="_D_IEB_CB8_RB13">'IV. Investments &amp; Expenses'!$J$51</definedName>
    <definedName name="_D_IEB_CB8_RB14">'IV. Investments &amp; Expenses'!$J$52</definedName>
    <definedName name="_D_IEB_CB8_RB15">'IV. Investments &amp; Expenses'!$J$53</definedName>
    <definedName name="_D_IEB_CB8_RB16">'IV. Investments &amp; Expenses'!$J$54</definedName>
    <definedName name="_D_IEB_CB8_RB17">'IV. Investments &amp; Expenses'!$J$55</definedName>
    <definedName name="_D_IEB_CB8_RB18">'IV. Investments &amp; Expenses'!$J$56</definedName>
    <definedName name="_D_IEB_CB8_RB19">'IV. Investments &amp; Expenses'!$J$57</definedName>
    <definedName name="_D_IEB_CB8_RB2">'IV. Investments &amp; Expenses'!$J$40</definedName>
    <definedName name="_D_IEB_CB8_RB20">'IV. Investments &amp; Expenses'!$J$58</definedName>
    <definedName name="_D_IEB_CB8_RB21">'IV. Investments &amp; Expenses'!$J$59</definedName>
    <definedName name="_D_IEB_CB8_RB22">'IV. Investments &amp; Expenses'!$J$60</definedName>
    <definedName name="_D_IEB_CB8_RB23">'IV. Investments &amp; Expenses'!$J$61</definedName>
    <definedName name="_D_IEB_CB8_RB24">'IV. Investments &amp; Expenses'!$J$62</definedName>
    <definedName name="_D_IEB_CB8_RB25">'IV. Investments &amp; Expenses'!$J$63</definedName>
    <definedName name="_D_IEB_CB8_RB26">'IV. Investments &amp; Expenses'!$J$64</definedName>
    <definedName name="_D_IEB_CB8_RB27">'IV. Investments &amp; Expenses'!$J$65</definedName>
    <definedName name="_D_IEB_CB8_RB28">'IV. Investments &amp; Expenses'!$J$66</definedName>
    <definedName name="_D_IEB_CB8_RB29">'IV. Investments &amp; Expenses'!$J$67</definedName>
    <definedName name="_D_IEB_CB8_RB3">'IV. Investments &amp; Expenses'!$J$41</definedName>
    <definedName name="_D_IEB_CB8_RB30">'IV. Investments &amp; Expenses'!$J$68</definedName>
    <definedName name="_D_IEB_CB8_RB31">'IV. Investments &amp; Expenses'!$J$69</definedName>
    <definedName name="_D_IEB_CB8_RB32">'IV. Investments &amp; Expenses'!$J$70</definedName>
    <definedName name="_D_IEB_CB8_RB33">'IV. Investments &amp; Expenses'!$J$71</definedName>
    <definedName name="_D_IEB_CB8_RB34">'IV. Investments &amp; Expenses'!$J$72</definedName>
    <definedName name="_D_IEB_CB8_RB35">'IV. Investments &amp; Expenses'!$J$73</definedName>
    <definedName name="_D_IEB_CB8_RB36">'IV. Investments &amp; Expenses'!$J$74</definedName>
    <definedName name="_D_IEB_CB8_RB37">'IV. Investments &amp; Expenses'!$J$75</definedName>
    <definedName name="_D_IEB_CB8_RB38">'IV. Investments &amp; Expenses'!$J$76</definedName>
    <definedName name="_D_IEB_CB8_RB39">'IV. Investments &amp; Expenses'!$J$77</definedName>
    <definedName name="_D_IEB_CB8_RB4">'IV. Investments &amp; Expenses'!$J$42</definedName>
    <definedName name="_D_IEB_CB8_RB40">'IV. Investments &amp; Expenses'!$J$78</definedName>
    <definedName name="_D_IEB_CB8_RB41">'IV. Investments &amp; Expenses'!$J$79</definedName>
    <definedName name="_D_IEB_CB8_RB42">'IV. Investments &amp; Expenses'!$J$80</definedName>
    <definedName name="_D_IEB_CB8_RB43">'IV. Investments &amp; Expenses'!$J$81</definedName>
    <definedName name="_D_IEB_CB8_RB44">'IV. Investments &amp; Expenses'!$J$82</definedName>
    <definedName name="_D_IEB_CB8_RB45">'IV. Investments &amp; Expenses'!$J$83</definedName>
    <definedName name="_D_IEB_CB8_RB46">'IV. Investments &amp; Expenses'!$J$84</definedName>
    <definedName name="_D_IEB_CB8_RB47">'IV. Investments &amp; Expenses'!$J$85</definedName>
    <definedName name="_D_IEB_CB8_RB48">'IV. Investments &amp; Expenses'!$J$86</definedName>
    <definedName name="_D_IEB_CB8_RB49">'IV. Investments &amp; Expenses'!$J$87</definedName>
    <definedName name="_D_IEB_CB8_RB5">'IV. Investments &amp; Expenses'!$J$43</definedName>
    <definedName name="_D_IEB_CB8_RB50">'IV. Investments &amp; Expenses'!$J$88</definedName>
    <definedName name="_D_IEB_CB8_RB51">'IV. Investments &amp; Expenses'!$J$89</definedName>
    <definedName name="_D_IEB_CB8_RB52">'IV. Investments &amp; Expenses'!$J$90</definedName>
    <definedName name="_D_IEB_CB8_RB53">'IV. Investments &amp; Expenses'!$J$91</definedName>
    <definedName name="_D_IEB_CB8_RB54">'IV. Investments &amp; Expenses'!$J$92</definedName>
    <definedName name="_D_IEB_CB8_RB55">'IV. Investments &amp; Expenses'!$J$93</definedName>
    <definedName name="_D_IEB_CB8_RB56">'IV. Investments &amp; Expenses'!$J$94</definedName>
    <definedName name="_D_IEB_CB8_RB57">'IV. Investments &amp; Expenses'!$J$95</definedName>
    <definedName name="_D_IEB_CB8_RB58">'IV. Investments &amp; Expenses'!$J$96</definedName>
    <definedName name="_D_IEB_CB8_RB59">'IV. Investments &amp; Expenses'!$J$97</definedName>
    <definedName name="_D_IEB_CB8_RB6">'IV. Investments &amp; Expenses'!$J$44</definedName>
    <definedName name="_D_IEB_CB8_RB60">'IV. Investments &amp; Expenses'!$J$98</definedName>
    <definedName name="_D_IEB_CB8_RB61">'IV. Investments &amp; Expenses'!$J$99</definedName>
    <definedName name="_D_IEB_CB8_RB62">'IV. Investments &amp; Expenses'!$J$100</definedName>
    <definedName name="_D_IEB_CB8_RB63">'IV. Investments &amp; Expenses'!$J$101</definedName>
    <definedName name="_D_IEB_CB8_RB64">'IV. Investments &amp; Expenses'!$J$102</definedName>
    <definedName name="_D_IEB_CB8_RB65">'IV. Investments &amp; Expenses'!$J$103</definedName>
    <definedName name="_D_IEB_CB8_RB66">'IV. Investments &amp; Expenses'!$J$104</definedName>
    <definedName name="_D_IEB_CB8_RB67">'IV. Investments &amp; Expenses'!$J$105</definedName>
    <definedName name="_D_IEB_CB8_RB68">'IV. Investments &amp; Expenses'!$J$106</definedName>
    <definedName name="_D_IEB_CB8_RB69">'IV. Investments &amp; Expenses'!$J$107</definedName>
    <definedName name="_D_IEB_CB8_RB7">'IV. Investments &amp; Expenses'!$J$45</definedName>
    <definedName name="_D_IEB_CB8_RB70">'IV. Investments &amp; Expenses'!$J$108</definedName>
    <definedName name="_D_IEB_CB8_RB71">'IV. Investments &amp; Expenses'!$J$109</definedName>
    <definedName name="_D_IEB_CB8_RB72">'IV. Investments &amp; Expenses'!$J$110</definedName>
    <definedName name="_D_IEB_CB8_RB73">'IV. Investments &amp; Expenses'!$J$111</definedName>
    <definedName name="_D_IEB_CB8_RB74">'IV. Investments &amp; Expenses'!$J$112</definedName>
    <definedName name="_D_IEB_CB8_RB75">'IV. Investments &amp; Expenses'!$J$113</definedName>
    <definedName name="_D_IEB_CB8_RB8">'IV. Investments &amp; Expenses'!$J$46</definedName>
    <definedName name="_D_IEB_CB8_RB9">'IV. Investments &amp; Expenses'!$J$47</definedName>
    <definedName name="_D_IEB_CB9_RB1">'IV. Investments &amp; Expenses'!$K$39</definedName>
    <definedName name="_D_IEB_CB9_RB10">'IV. Investments &amp; Expenses'!$K$48</definedName>
    <definedName name="_D_IEB_CB9_RB11">'IV. Investments &amp; Expenses'!$K$49</definedName>
    <definedName name="_D_IEB_CB9_RB12">'IV. Investments &amp; Expenses'!$K$50</definedName>
    <definedName name="_D_IEB_CB9_RB13">'IV. Investments &amp; Expenses'!$K$51</definedName>
    <definedName name="_D_IEB_CB9_RB14">'IV. Investments &amp; Expenses'!$K$52</definedName>
    <definedName name="_D_IEB_CB9_RB15">'IV. Investments &amp; Expenses'!$K$53</definedName>
    <definedName name="_D_IEB_CB9_RB16">'IV. Investments &amp; Expenses'!$K$54</definedName>
    <definedName name="_D_IEB_CB9_RB17">'IV. Investments &amp; Expenses'!$K$55</definedName>
    <definedName name="_D_IEB_CB9_RB18">'IV. Investments &amp; Expenses'!$K$56</definedName>
    <definedName name="_D_IEB_CB9_RB19">'IV. Investments &amp; Expenses'!$K$57</definedName>
    <definedName name="_D_IEB_CB9_RB2">'IV. Investments &amp; Expenses'!$K$40</definedName>
    <definedName name="_D_IEB_CB9_RB20">'IV. Investments &amp; Expenses'!$K$58</definedName>
    <definedName name="_D_IEB_CB9_RB21">'IV. Investments &amp; Expenses'!$K$59</definedName>
    <definedName name="_D_IEB_CB9_RB22">'IV. Investments &amp; Expenses'!$K$60</definedName>
    <definedName name="_D_IEB_CB9_RB23">'IV. Investments &amp; Expenses'!$K$61</definedName>
    <definedName name="_D_IEB_CB9_RB24">'IV. Investments &amp; Expenses'!$K$62</definedName>
    <definedName name="_D_IEB_CB9_RB25">'IV. Investments &amp; Expenses'!$K$63</definedName>
    <definedName name="_D_IEB_CB9_RB26">'IV. Investments &amp; Expenses'!$K$64</definedName>
    <definedName name="_D_IEB_CB9_RB27">'IV. Investments &amp; Expenses'!$K$65</definedName>
    <definedName name="_D_IEB_CB9_RB28">'IV. Investments &amp; Expenses'!$K$66</definedName>
    <definedName name="_D_IEB_CB9_RB29">'IV. Investments &amp; Expenses'!$K$67</definedName>
    <definedName name="_D_IEB_CB9_RB3">'IV. Investments &amp; Expenses'!$K$41</definedName>
    <definedName name="_D_IEB_CB9_RB30">'IV. Investments &amp; Expenses'!$K$68</definedName>
    <definedName name="_D_IEB_CB9_RB31">'IV. Investments &amp; Expenses'!$K$69</definedName>
    <definedName name="_D_IEB_CB9_RB32">'IV. Investments &amp; Expenses'!$K$70</definedName>
    <definedName name="_D_IEB_CB9_RB33">'IV. Investments &amp; Expenses'!$K$71</definedName>
    <definedName name="_D_IEB_CB9_RB34">'IV. Investments &amp; Expenses'!$K$72</definedName>
    <definedName name="_D_IEB_CB9_RB35">'IV. Investments &amp; Expenses'!$K$73</definedName>
    <definedName name="_D_IEB_CB9_RB36">'IV. Investments &amp; Expenses'!$K$74</definedName>
    <definedName name="_D_IEB_CB9_RB37">'IV. Investments &amp; Expenses'!$K$75</definedName>
    <definedName name="_D_IEB_CB9_RB38">'IV. Investments &amp; Expenses'!$K$76</definedName>
    <definedName name="_D_IEB_CB9_RB39">'IV. Investments &amp; Expenses'!$K$77</definedName>
    <definedName name="_D_IEB_CB9_RB4">'IV. Investments &amp; Expenses'!$K$42</definedName>
    <definedName name="_D_IEB_CB9_RB40">'IV. Investments &amp; Expenses'!$K$78</definedName>
    <definedName name="_D_IEB_CB9_RB41">'IV. Investments &amp; Expenses'!$K$79</definedName>
    <definedName name="_D_IEB_CB9_RB42">'IV. Investments &amp; Expenses'!$K$80</definedName>
    <definedName name="_D_IEB_CB9_RB43">'IV. Investments &amp; Expenses'!$K$81</definedName>
    <definedName name="_D_IEB_CB9_RB44">'IV. Investments &amp; Expenses'!$K$82</definedName>
    <definedName name="_D_IEB_CB9_RB45">'IV. Investments &amp; Expenses'!$K$83</definedName>
    <definedName name="_D_IEB_CB9_RB46">'IV. Investments &amp; Expenses'!$K$84</definedName>
    <definedName name="_D_IEB_CB9_RB47">'IV. Investments &amp; Expenses'!$K$85</definedName>
    <definedName name="_D_IEB_CB9_RB48">'IV. Investments &amp; Expenses'!$K$86</definedName>
    <definedName name="_D_IEB_CB9_RB49">'IV. Investments &amp; Expenses'!$K$87</definedName>
    <definedName name="_D_IEB_CB9_RB5">'IV. Investments &amp; Expenses'!$K$43</definedName>
    <definedName name="_D_IEB_CB9_RB50">'IV. Investments &amp; Expenses'!$K$88</definedName>
    <definedName name="_D_IEB_CB9_RB51">'IV. Investments &amp; Expenses'!$K$89</definedName>
    <definedName name="_D_IEB_CB9_RB52">'IV. Investments &amp; Expenses'!$K$90</definedName>
    <definedName name="_D_IEB_CB9_RB53">'IV. Investments &amp; Expenses'!$K$91</definedName>
    <definedName name="_D_IEB_CB9_RB54">'IV. Investments &amp; Expenses'!$K$92</definedName>
    <definedName name="_D_IEB_CB9_RB55">'IV. Investments &amp; Expenses'!$K$93</definedName>
    <definedName name="_D_IEB_CB9_RB56">'IV. Investments &amp; Expenses'!$K$94</definedName>
    <definedName name="_D_IEB_CB9_RB57">'IV. Investments &amp; Expenses'!$K$95</definedName>
    <definedName name="_D_IEB_CB9_RB58">'IV. Investments &amp; Expenses'!$K$96</definedName>
    <definedName name="_D_IEB_CB9_RB59">'IV. Investments &amp; Expenses'!$K$97</definedName>
    <definedName name="_D_IEB_CB9_RB6">'IV. Investments &amp; Expenses'!$K$44</definedName>
    <definedName name="_D_IEB_CB9_RB60">'IV. Investments &amp; Expenses'!$K$98</definedName>
    <definedName name="_D_IEB_CB9_RB61">'IV. Investments &amp; Expenses'!$K$99</definedName>
    <definedName name="_D_IEB_CB9_RB62">'IV. Investments &amp; Expenses'!$K$100</definedName>
    <definedName name="_D_IEB_CB9_RB63">'IV. Investments &amp; Expenses'!$K$101</definedName>
    <definedName name="_D_IEB_CB9_RB64">'IV. Investments &amp; Expenses'!$K$102</definedName>
    <definedName name="_D_IEB_CB9_RB65">'IV. Investments &amp; Expenses'!$K$103</definedName>
    <definedName name="_D_IEB_CB9_RB66">'IV. Investments &amp; Expenses'!$K$104</definedName>
    <definedName name="_D_IEB_CB9_RB67">'IV. Investments &amp; Expenses'!$K$105</definedName>
    <definedName name="_D_IEB_CB9_RB68">'IV. Investments &amp; Expenses'!$K$106</definedName>
    <definedName name="_D_IEB_CB9_RB69">'IV. Investments &amp; Expenses'!$K$107</definedName>
    <definedName name="_D_IEB_CB9_RB7">'IV. Investments &amp; Expenses'!$K$45</definedName>
    <definedName name="_D_IEB_CB9_RB70">'IV. Investments &amp; Expenses'!$K$108</definedName>
    <definedName name="_D_IEB_CB9_RB71">'IV. Investments &amp; Expenses'!$K$109</definedName>
    <definedName name="_D_IEB_CB9_RB72">'IV. Investments &amp; Expenses'!$K$110</definedName>
    <definedName name="_D_IEB_CB9_RB73">'IV. Investments &amp; Expenses'!$K$111</definedName>
    <definedName name="_D_IEB_CB9_RB74">'IV. Investments &amp; Expenses'!$K$112</definedName>
    <definedName name="_D_IEB_CB9_RB75">'IV. Investments &amp; Expenses'!$K$113</definedName>
    <definedName name="_D_IEB_CB9_RB8">'IV. Investments &amp; Expenses'!$K$46</definedName>
    <definedName name="_D_IEB_CB9_RB9">'IV. Investments &amp; Expenses'!$K$47</definedName>
    <definedName name="_D_IEC_CC10_RC1">'IV. Investments &amp; Expenses'!$L$35</definedName>
    <definedName name="_D_IEC_CC2_RC1">'IV. Investments &amp; Expenses'!$D$35</definedName>
    <definedName name="_D_IEC_CC3_RC1">'IV. Investments &amp; Expenses'!$E$35</definedName>
    <definedName name="_D_IEC_CC4_RC1">'IV. Investments &amp; Expenses'!$F$35</definedName>
    <definedName name="_D_IEC_CC5_RC1">'IV. Investments &amp; Expenses'!$G$35</definedName>
    <definedName name="_D_IEC_CC6_RC1">'IV. Investments &amp; Expenses'!$H$35</definedName>
    <definedName name="_D_IEC_CC7_RC1">'IV. Investments &amp; Expenses'!$I$35</definedName>
    <definedName name="_D_IEC_CC8_RC1">'IV. Investments &amp; Expenses'!$J$35</definedName>
    <definedName name="_D_IEC_CC9_RC1">'IV. Investments &amp; Expenses'!$K$35</definedName>
    <definedName name="_D_PUB_C2_R6">'III. Public Meeting'!$C$13</definedName>
    <definedName name="_D000060">'IV. Investments &amp; Expenses'!$C$39</definedName>
    <definedName name="_D000061">'IV. Investments &amp; Expenses'!$D$39</definedName>
    <definedName name="_D000062">'IV. Investments &amp; Expenses'!$E$39</definedName>
    <definedName name="_D000063">'IV. Investments &amp; Expenses'!$F$39</definedName>
    <definedName name="_D000064">'IV. Investments &amp; Expenses'!$G$39</definedName>
    <definedName name="_D000065">'IV. Investments &amp; Expenses'!$H$39</definedName>
    <definedName name="_D000066">'IV. Investments &amp; Expenses'!$I$39</definedName>
    <definedName name="_D000067">'IV. Investments &amp; Expenses'!$L$39</definedName>
    <definedName name="_D000068">'IV. Investments &amp; Expenses'!$M$39</definedName>
    <definedName name="_D000069">'IV. Investments &amp; Expenses'!$C$40</definedName>
    <definedName name="_D000070">'IV. Investments &amp; Expenses'!$D$40</definedName>
    <definedName name="_D000071">'IV. Investments &amp; Expenses'!$E$40</definedName>
    <definedName name="_D000072">'IV. Investments &amp; Expenses'!$F$40</definedName>
    <definedName name="_D000073">'IV. Investments &amp; Expenses'!$G$40</definedName>
    <definedName name="_D000074">'IV. Investments &amp; Expenses'!$H$40</definedName>
    <definedName name="_D000075">'IV. Investments &amp; Expenses'!$I$40</definedName>
    <definedName name="_D000076">'IV. Investments &amp; Expenses'!$L$40</definedName>
    <definedName name="_D000077">'IV. Investments &amp; Expenses'!$M$40</definedName>
    <definedName name="_D000078">'IV. Investments &amp; Expenses'!$C$41</definedName>
    <definedName name="_D000079">'IV. Investments &amp; Expenses'!$D$41</definedName>
    <definedName name="_D000080">'IV. Investments &amp; Expenses'!$E$41</definedName>
    <definedName name="_D000081">'IV. Investments &amp; Expenses'!$F$41</definedName>
    <definedName name="_D000082">'IV. Investments &amp; Expenses'!$G$41</definedName>
    <definedName name="_D000083">'IV. Investments &amp; Expenses'!$H$41</definedName>
    <definedName name="_D000084">'IV. Investments &amp; Expenses'!$I$41</definedName>
    <definedName name="_D000085">'IV. Investments &amp; Expenses'!$L$41</definedName>
    <definedName name="_D000086">'IV. Investments &amp; Expenses'!$M$41</definedName>
    <definedName name="_D000087">'IV. Investments &amp; Expenses'!$C$42</definedName>
    <definedName name="_D000088">'IV. Investments &amp; Expenses'!$D$42</definedName>
    <definedName name="_D000089">'IV. Investments &amp; Expenses'!$E$42</definedName>
    <definedName name="_D000090">'IV. Investments &amp; Expenses'!$F$42</definedName>
    <definedName name="_D000091">'IV. Investments &amp; Expenses'!$G$42</definedName>
    <definedName name="_D000092">'IV. Investments &amp; Expenses'!$H$42</definedName>
    <definedName name="_D000093">'IV. Investments &amp; Expenses'!$I$42</definedName>
    <definedName name="_D000094">'IV. Investments &amp; Expenses'!$L$42</definedName>
    <definedName name="_D000095">'IV. Investments &amp; Expenses'!$M$42</definedName>
    <definedName name="_D000096">'IV. Investments &amp; Expenses'!$C$43</definedName>
    <definedName name="_D000097">'IV. Investments &amp; Expenses'!$D$43</definedName>
    <definedName name="_D000098">'IV. Investments &amp; Expenses'!$E$43</definedName>
    <definedName name="_D000099">'IV. Investments &amp; Expenses'!$F$43</definedName>
    <definedName name="_D000100">'IV. Investments &amp; Expenses'!$G$43</definedName>
    <definedName name="_D000101">'IV. Investments &amp; Expenses'!$H$43</definedName>
    <definedName name="_D000102">'IV. Investments &amp; Expenses'!$I$43</definedName>
    <definedName name="_D000103">'IV. Investments &amp; Expenses'!$L$43</definedName>
    <definedName name="_D000104">'IV. Investments &amp; Expenses'!$M$43</definedName>
    <definedName name="_D000105">'IV. Investments &amp; Expenses'!$C$44</definedName>
    <definedName name="_D000106">'IV. Investments &amp; Expenses'!$D$44</definedName>
    <definedName name="_D000107">'IV. Investments &amp; Expenses'!$E$44</definedName>
    <definedName name="_D000108">'IV. Investments &amp; Expenses'!$F$44</definedName>
    <definedName name="_D000109">'IV. Investments &amp; Expenses'!$G$44</definedName>
    <definedName name="_D000110">'IV. Investments &amp; Expenses'!$H$44</definedName>
    <definedName name="_D000111">'IV. Investments &amp; Expenses'!$I$44</definedName>
    <definedName name="_D000112">'IV. Investments &amp; Expenses'!$L$44</definedName>
    <definedName name="_D000113">'IV. Investments &amp; Expenses'!$M$44</definedName>
    <definedName name="_D000114">'IV. Investments &amp; Expenses'!$C$45</definedName>
    <definedName name="_D000115">'IV. Investments &amp; Expenses'!$D$45</definedName>
    <definedName name="_D000116">'IV. Investments &amp; Expenses'!$E$45</definedName>
    <definedName name="_D000117">'IV. Investments &amp; Expenses'!$F$45</definedName>
    <definedName name="_D000118">'IV. Investments &amp; Expenses'!$G$45</definedName>
    <definedName name="_D000119">'IV. Investments &amp; Expenses'!$H$45</definedName>
    <definedName name="_D000120">'IV. Investments &amp; Expenses'!$I$45</definedName>
    <definedName name="_D000121">'IV. Investments &amp; Expenses'!$L$45</definedName>
    <definedName name="_D000122">'IV. Investments &amp; Expenses'!$M$45</definedName>
    <definedName name="_D000123">'IV. Investments &amp; Expenses'!$C$46</definedName>
    <definedName name="_D000124">'IV. Investments &amp; Expenses'!$D$46</definedName>
    <definedName name="_D000125">'IV. Investments &amp; Expenses'!$E$46</definedName>
    <definedName name="_D000126">'IV. Investments &amp; Expenses'!$F$46</definedName>
    <definedName name="_D000127">'IV. Investments &amp; Expenses'!$G$46</definedName>
    <definedName name="_D000128">'IV. Investments &amp; Expenses'!$H$46</definedName>
    <definedName name="_D000129">'IV. Investments &amp; Expenses'!$I$46</definedName>
    <definedName name="_D000130">'IV. Investments &amp; Expenses'!$L$46</definedName>
    <definedName name="_D000131">'IV. Investments &amp; Expenses'!$M$46</definedName>
    <definedName name="_D000132">'IV. Investments &amp; Expenses'!$C$47</definedName>
    <definedName name="_D000133">'IV. Investments &amp; Expenses'!$D$47</definedName>
    <definedName name="_D000134">'IV. Investments &amp; Expenses'!$E$47</definedName>
    <definedName name="_D000135">'IV. Investments &amp; Expenses'!$F$47</definedName>
    <definedName name="_D000136">'IV. Investments &amp; Expenses'!$G$47</definedName>
    <definedName name="_D000137">'IV. Investments &amp; Expenses'!$H$47</definedName>
    <definedName name="_D000138">'IV. Investments &amp; Expenses'!$I$47</definedName>
    <definedName name="_D000139">'IV. Investments &amp; Expenses'!$L$47</definedName>
    <definedName name="_D000140">'IV. Investments &amp; Expenses'!$M$47</definedName>
    <definedName name="_D000141">'IV. Investments &amp; Expenses'!$C$48</definedName>
    <definedName name="_D000142">'IV. Investments &amp; Expenses'!$D$48</definedName>
    <definedName name="_D000143">'IV. Investments &amp; Expenses'!$E$48</definedName>
    <definedName name="_D000144">'IV. Investments &amp; Expenses'!$F$48</definedName>
    <definedName name="_D000145">'IV. Investments &amp; Expenses'!$G$48</definedName>
    <definedName name="_D000146">'IV. Investments &amp; Expenses'!$H$48</definedName>
    <definedName name="_D000147">'IV. Investments &amp; Expenses'!$I$48</definedName>
    <definedName name="_D000148">'IV. Investments &amp; Expenses'!$L$48</definedName>
    <definedName name="_D000149">'IV. Investments &amp; Expenses'!$M$48</definedName>
    <definedName name="_D000150">'IV. Investments &amp; Expenses'!$C$49</definedName>
    <definedName name="_D000151">'IV. Investments &amp; Expenses'!$D$49</definedName>
    <definedName name="_D000152">'IV. Investments &amp; Expenses'!$E$49</definedName>
    <definedName name="_D000153">'IV. Investments &amp; Expenses'!$F$49</definedName>
    <definedName name="_D000154">'IV. Investments &amp; Expenses'!$G$49</definedName>
    <definedName name="_D000155">'IV. Investments &amp; Expenses'!$H$49</definedName>
    <definedName name="_D000156">'IV. Investments &amp; Expenses'!$I$49</definedName>
    <definedName name="_D000157">'IV. Investments &amp; Expenses'!$L$49</definedName>
    <definedName name="_D000158">'IV. Investments &amp; Expenses'!$M$49</definedName>
    <definedName name="_D000159">'IV. Investments &amp; Expenses'!$C$50</definedName>
    <definedName name="_D000160">'IV. Investments &amp; Expenses'!$D$50</definedName>
    <definedName name="_D000161">'IV. Investments &amp; Expenses'!$E$50</definedName>
    <definedName name="_D000162">'IV. Investments &amp; Expenses'!$F$50</definedName>
    <definedName name="_D000163">'IV. Investments &amp; Expenses'!$G$50</definedName>
    <definedName name="_D000164">'IV. Investments &amp; Expenses'!$H$50</definedName>
    <definedName name="_D000165">'IV. Investments &amp; Expenses'!$I$50</definedName>
    <definedName name="_D000166">'IV. Investments &amp; Expenses'!$L$50</definedName>
    <definedName name="_D000167">'IV. Investments &amp; Expenses'!$M$50</definedName>
    <definedName name="_D000168">'IV. Investments &amp; Expenses'!$C$51</definedName>
    <definedName name="_D000169">'IV. Investments &amp; Expenses'!$D$51</definedName>
    <definedName name="_D000170">'IV. Investments &amp; Expenses'!$E$51</definedName>
    <definedName name="_D000171">'IV. Investments &amp; Expenses'!$F$51</definedName>
    <definedName name="_D000172">'IV. Investments &amp; Expenses'!$G$51</definedName>
    <definedName name="_D000173">'IV. Investments &amp; Expenses'!$H$51</definedName>
    <definedName name="_D000174">'IV. Investments &amp; Expenses'!$I$51</definedName>
    <definedName name="_D000175">'IV. Investments &amp; Expenses'!$L$51</definedName>
    <definedName name="_D000176">'IV. Investments &amp; Expenses'!$M$51</definedName>
    <definedName name="_D000177">'IV. Investments &amp; Expenses'!$C$52</definedName>
    <definedName name="_D000178">'IV. Investments &amp; Expenses'!$D$52</definedName>
    <definedName name="_D000179">'IV. Investments &amp; Expenses'!$E$52</definedName>
    <definedName name="_D000180">'IV. Investments &amp; Expenses'!$F$52</definedName>
    <definedName name="_D000181">'IV. Investments &amp; Expenses'!$G$52</definedName>
    <definedName name="_D000182">'IV. Investments &amp; Expenses'!$H$52</definedName>
    <definedName name="_D000183">'IV. Investments &amp; Expenses'!$I$52</definedName>
    <definedName name="_D000184">'IV. Investments &amp; Expenses'!$L$52</definedName>
    <definedName name="_D000185">'IV. Investments &amp; Expenses'!$M$52</definedName>
    <definedName name="_D000186">'IV. Investments &amp; Expenses'!$C$53</definedName>
    <definedName name="_D000187">'IV. Investments &amp; Expenses'!$D$53</definedName>
    <definedName name="_D000188">'IV. Investments &amp; Expenses'!$E$53</definedName>
    <definedName name="_D000189">'IV. Investments &amp; Expenses'!$F$53</definedName>
    <definedName name="_D000190">'IV. Investments &amp; Expenses'!$G$53</definedName>
    <definedName name="_D000191">'IV. Investments &amp; Expenses'!$H$53</definedName>
    <definedName name="_D000192">'IV. Investments &amp; Expenses'!$I$53</definedName>
    <definedName name="_D000193">'IV. Investments &amp; Expenses'!$L$53</definedName>
    <definedName name="_D000194">'IV. Investments &amp; Expenses'!$M$53</definedName>
    <definedName name="_D000195">'IV. Investments &amp; Expenses'!$C$54</definedName>
    <definedName name="_D000196">'IV. Investments &amp; Expenses'!$D$54</definedName>
    <definedName name="_D000197">'IV. Investments &amp; Expenses'!$E$54</definedName>
    <definedName name="_D000198">'IV. Investments &amp; Expenses'!$F$54</definedName>
    <definedName name="_D000199">'IV. Investments &amp; Expenses'!$G$54</definedName>
    <definedName name="_D000200">'IV. Investments &amp; Expenses'!$H$54</definedName>
    <definedName name="_D000201">'IV. Investments &amp; Expenses'!$I$54</definedName>
    <definedName name="_D000202">'IV. Investments &amp; Expenses'!$L$54</definedName>
    <definedName name="_D000203">'IV. Investments &amp; Expenses'!$M$54</definedName>
    <definedName name="_D000204">'IV. Investments &amp; Expenses'!$C$55</definedName>
    <definedName name="_D000205">'IV. Investments &amp; Expenses'!$D$55</definedName>
    <definedName name="_D000206">'IV. Investments &amp; Expenses'!$E$55</definedName>
    <definedName name="_D000207">'IV. Investments &amp; Expenses'!$F$55</definedName>
    <definedName name="_D000208">'IV. Investments &amp; Expenses'!$G$55</definedName>
    <definedName name="_D000209">'IV. Investments &amp; Expenses'!$H$55</definedName>
    <definedName name="_D000210">'IV. Investments &amp; Expenses'!$I$55</definedName>
    <definedName name="_D000211">'IV. Investments &amp; Expenses'!$L$55</definedName>
    <definedName name="_D000212">'IV. Investments &amp; Expenses'!$M$55</definedName>
    <definedName name="_D000213">'IV. Investments &amp; Expenses'!$C$56</definedName>
    <definedName name="_D000214">'IV. Investments &amp; Expenses'!$D$56</definedName>
    <definedName name="_D000215">'IV. Investments &amp; Expenses'!$E$56</definedName>
    <definedName name="_D000216">'IV. Investments &amp; Expenses'!$F$56</definedName>
    <definedName name="_D000217">'IV. Investments &amp; Expenses'!$G$56</definedName>
    <definedName name="_D000218">'IV. Investments &amp; Expenses'!$H$56</definedName>
    <definedName name="_D000219">'IV. Investments &amp; Expenses'!$I$56</definedName>
    <definedName name="_D000220">'IV. Investments &amp; Expenses'!$L$56</definedName>
    <definedName name="_D000221">'IV. Investments &amp; Expenses'!$M$56</definedName>
    <definedName name="_D000222">'IV. Investments &amp; Expenses'!$C$57</definedName>
    <definedName name="_D000223">'IV. Investments &amp; Expenses'!$D$57</definedName>
    <definedName name="_D000224">'IV. Investments &amp; Expenses'!$E$57</definedName>
    <definedName name="_D000225">'IV. Investments &amp; Expenses'!$F$57</definedName>
    <definedName name="_D000226">'IV. Investments &amp; Expenses'!$G$57</definedName>
    <definedName name="_D000227">'IV. Investments &amp; Expenses'!$H$57</definedName>
    <definedName name="_D000228">'IV. Investments &amp; Expenses'!$I$57</definedName>
    <definedName name="_D000229">'IV. Investments &amp; Expenses'!$L$57</definedName>
    <definedName name="_D000230">'IV. Investments &amp; Expenses'!$M$57</definedName>
    <definedName name="_D000231">'IV. Investments &amp; Expenses'!$C$58</definedName>
    <definedName name="_D000232">'IV. Investments &amp; Expenses'!$D$58</definedName>
    <definedName name="_D000233">'IV. Investments &amp; Expenses'!$E$58</definedName>
    <definedName name="_D000234">'IV. Investments &amp; Expenses'!$F$58</definedName>
    <definedName name="_D000235">'IV. Investments &amp; Expenses'!$G$58</definedName>
    <definedName name="_D000236">'IV. Investments &amp; Expenses'!$H$58</definedName>
    <definedName name="_D000237">'IV. Investments &amp; Expenses'!$I$58</definedName>
    <definedName name="_D000238">'IV. Investments &amp; Expenses'!$L$58</definedName>
    <definedName name="_D000239">'IV. Investments &amp; Expenses'!$M$58</definedName>
    <definedName name="_D000240">'IV. Investments &amp; Expenses'!$C$59</definedName>
    <definedName name="_D000241">'IV. Investments &amp; Expenses'!$D$59</definedName>
    <definedName name="_D000242">'IV. Investments &amp; Expenses'!$E$59</definedName>
    <definedName name="_D000243">'IV. Investments &amp; Expenses'!$F$59</definedName>
    <definedName name="_D000244">'IV. Investments &amp; Expenses'!$G$59</definedName>
    <definedName name="_D000245">'IV. Investments &amp; Expenses'!$H$59</definedName>
    <definedName name="_D000246">'IV. Investments &amp; Expenses'!$I$59</definedName>
    <definedName name="_D000247">'IV. Investments &amp; Expenses'!$L$59</definedName>
    <definedName name="_D000248">'IV. Investments &amp; Expenses'!$M$59</definedName>
    <definedName name="_D000249">'IV. Investments &amp; Expenses'!$C$60</definedName>
    <definedName name="_D000250">'IV. Investments &amp; Expenses'!$D$60</definedName>
    <definedName name="_D000251">'IV. Investments &amp; Expenses'!$E$60</definedName>
    <definedName name="_D000252">'IV. Investments &amp; Expenses'!$F$60</definedName>
    <definedName name="_D000253">'IV. Investments &amp; Expenses'!$G$60</definedName>
    <definedName name="_D000254">'IV. Investments &amp; Expenses'!$H$60</definedName>
    <definedName name="_D000255">'IV. Investments &amp; Expenses'!$I$60</definedName>
    <definedName name="_D000256">'IV. Investments &amp; Expenses'!$L$60</definedName>
    <definedName name="_D000257">'IV. Investments &amp; Expenses'!$M$60</definedName>
    <definedName name="_D000258">'IV. Investments &amp; Expenses'!$C$61</definedName>
    <definedName name="_D000259">'IV. Investments &amp; Expenses'!$D$61</definedName>
    <definedName name="_D000260">'IV. Investments &amp; Expenses'!$E$61</definedName>
    <definedName name="_D000261">'IV. Investments &amp; Expenses'!$F$61</definedName>
    <definedName name="_D000262">'IV. Investments &amp; Expenses'!$G$61</definedName>
    <definedName name="_D000263">'IV. Investments &amp; Expenses'!$H$61</definedName>
    <definedName name="_D000264">'IV. Investments &amp; Expenses'!$I$61</definedName>
    <definedName name="_D000265">'IV. Investments &amp; Expenses'!$L$61</definedName>
    <definedName name="_D000266">'IV. Investments &amp; Expenses'!$M$61</definedName>
    <definedName name="_D000267">'IV. Investments &amp; Expenses'!$C$62</definedName>
    <definedName name="_D000268">'IV. Investments &amp; Expenses'!$D$62</definedName>
    <definedName name="_D000269">'IV. Investments &amp; Expenses'!$E$62</definedName>
    <definedName name="_D000270">'IV. Investments &amp; Expenses'!$F$62</definedName>
    <definedName name="_D000271">'IV. Investments &amp; Expenses'!$G$62</definedName>
    <definedName name="_D000272">'IV. Investments &amp; Expenses'!$H$62</definedName>
    <definedName name="_D000273">'IV. Investments &amp; Expenses'!$I$62</definedName>
    <definedName name="_D000274">'IV. Investments &amp; Expenses'!$L$62</definedName>
    <definedName name="_D000275">'IV. Investments &amp; Expenses'!$M$62</definedName>
    <definedName name="_D000276">'IV. Investments &amp; Expenses'!$C$63</definedName>
    <definedName name="_D000277">'IV. Investments &amp; Expenses'!$D$63</definedName>
    <definedName name="_D000278">'IV. Investments &amp; Expenses'!$E$63</definedName>
    <definedName name="_D000279">'IV. Investments &amp; Expenses'!$F$63</definedName>
    <definedName name="_D000280">'IV. Investments &amp; Expenses'!$G$63</definedName>
    <definedName name="_D000281">'IV. Investments &amp; Expenses'!$H$63</definedName>
    <definedName name="_D000282">'IV. Investments &amp; Expenses'!$I$63</definedName>
    <definedName name="_D000283">'IV. Investments &amp; Expenses'!$L$63</definedName>
    <definedName name="_D000284">'IV. Investments &amp; Expenses'!$M$63</definedName>
    <definedName name="_D000285">'IV. Investments &amp; Expenses'!$C$64</definedName>
    <definedName name="_D000286">'IV. Investments &amp; Expenses'!$D$64</definedName>
    <definedName name="_D000287">'IV. Investments &amp; Expenses'!$E$64</definedName>
    <definedName name="_D000288">'IV. Investments &amp; Expenses'!$F$64</definedName>
    <definedName name="_D000289">'IV. Investments &amp; Expenses'!$G$64</definedName>
    <definedName name="_D000290">'IV. Investments &amp; Expenses'!$H$64</definedName>
    <definedName name="_D000291">'IV. Investments &amp; Expenses'!$I$64</definedName>
    <definedName name="_D000292">'IV. Investments &amp; Expenses'!$L$64</definedName>
    <definedName name="_D000293">'IV. Investments &amp; Expenses'!$M$64</definedName>
    <definedName name="_D000294">'IV. Investments &amp; Expenses'!$C$65</definedName>
    <definedName name="_D000295">'IV. Investments &amp; Expenses'!$D$65</definedName>
    <definedName name="_D000296">'IV. Investments &amp; Expenses'!$E$65</definedName>
    <definedName name="_D000297">'IV. Investments &amp; Expenses'!$F$65</definedName>
    <definedName name="_D000298">'IV. Investments &amp; Expenses'!$G$65</definedName>
    <definedName name="_D000299">'IV. Investments &amp; Expenses'!$H$65</definedName>
    <definedName name="_D000300">'IV. Investments &amp; Expenses'!$I$65</definedName>
    <definedName name="_D000301">'IV. Investments &amp; Expenses'!$L$65</definedName>
    <definedName name="_D000302">'IV. Investments &amp; Expenses'!$M$65</definedName>
    <definedName name="_D000303">'IV. Investments &amp; Expenses'!$C$66</definedName>
    <definedName name="_D000304">'IV. Investments &amp; Expenses'!$D$66</definedName>
    <definedName name="_D000305">'IV. Investments &amp; Expenses'!$E$66</definedName>
    <definedName name="_D000306">'IV. Investments &amp; Expenses'!$F$66</definedName>
    <definedName name="_D000307">'IV. Investments &amp; Expenses'!$G$66</definedName>
    <definedName name="_D000308">'IV. Investments &amp; Expenses'!$H$66</definedName>
    <definedName name="_D000309">'IV. Investments &amp; Expenses'!$I$66</definedName>
    <definedName name="_D000310">'IV. Investments &amp; Expenses'!$L$66</definedName>
    <definedName name="_D000311">'IV. Investments &amp; Expenses'!$M$66</definedName>
    <definedName name="_D000312">'IV. Investments &amp; Expenses'!$C$67</definedName>
    <definedName name="_D000313">'IV. Investments &amp; Expenses'!$D$67</definedName>
    <definedName name="_D000314">'IV. Investments &amp; Expenses'!$E$67</definedName>
    <definedName name="_D000315">'IV. Investments &amp; Expenses'!$F$67</definedName>
    <definedName name="_D000316">'IV. Investments &amp; Expenses'!$G$67</definedName>
    <definedName name="_D000317">'IV. Investments &amp; Expenses'!$H$67</definedName>
    <definedName name="_D000318">'IV. Investments &amp; Expenses'!$I$67</definedName>
    <definedName name="_D000319">'IV. Investments &amp; Expenses'!$L$67</definedName>
    <definedName name="_D000320">'IV. Investments &amp; Expenses'!$M$67</definedName>
    <definedName name="_D000321">'IV. Investments &amp; Expenses'!$C$68</definedName>
    <definedName name="_D000322">'IV. Investments &amp; Expenses'!$D$68</definedName>
    <definedName name="_D000323">'IV. Investments &amp; Expenses'!$E$68</definedName>
    <definedName name="_D000324">'IV. Investments &amp; Expenses'!$F$68</definedName>
    <definedName name="_D000325">'IV. Investments &amp; Expenses'!$G$68</definedName>
    <definedName name="_D000326">'IV. Investments &amp; Expenses'!$H$68</definedName>
    <definedName name="_D000327">'IV. Investments &amp; Expenses'!$I$68</definedName>
    <definedName name="_D000328">'IV. Investments &amp; Expenses'!$L$68</definedName>
    <definedName name="_D000329">'IV. Investments &amp; Expenses'!$M$68</definedName>
    <definedName name="_D000330">'IV. Investments &amp; Expenses'!$C$69</definedName>
    <definedName name="_D000331">'IV. Investments &amp; Expenses'!$D$69</definedName>
    <definedName name="_D000332">'IV. Investments &amp; Expenses'!$E$69</definedName>
    <definedName name="_D000333">'IV. Investments &amp; Expenses'!$F$69</definedName>
    <definedName name="_D000334">'IV. Investments &amp; Expenses'!$G$69</definedName>
    <definedName name="_D000335">'IV. Investments &amp; Expenses'!$H$69</definedName>
    <definedName name="_D000336">'IV. Investments &amp; Expenses'!$I$69</definedName>
    <definedName name="_D000337">'IV. Investments &amp; Expenses'!$L$69</definedName>
    <definedName name="_D000338">'IV. Investments &amp; Expenses'!$M$69</definedName>
    <definedName name="_D000339">'IV. Investments &amp; Expenses'!$C$70</definedName>
    <definedName name="_D000340">'IV. Investments &amp; Expenses'!$D$70</definedName>
    <definedName name="_D000341">'IV. Investments &amp; Expenses'!$E$70</definedName>
    <definedName name="_D000342">'IV. Investments &amp; Expenses'!$F$70</definedName>
    <definedName name="_D000343">'IV. Investments &amp; Expenses'!$G$70</definedName>
    <definedName name="_D000344">'IV. Investments &amp; Expenses'!$H$70</definedName>
    <definedName name="_D000345">'IV. Investments &amp; Expenses'!$I$70</definedName>
    <definedName name="_D000346">'IV. Investments &amp; Expenses'!$L$70</definedName>
    <definedName name="_D000347">'IV. Investments &amp; Expenses'!$M$70</definedName>
    <definedName name="_D000348">'IV. Investments &amp; Expenses'!$C$71</definedName>
    <definedName name="_D000349">'IV. Investments &amp; Expenses'!$D$71</definedName>
    <definedName name="_D000350">'IV. Investments &amp; Expenses'!$E$71</definedName>
    <definedName name="_D000351">'IV. Investments &amp; Expenses'!$F$71</definedName>
    <definedName name="_D000352">'IV. Investments &amp; Expenses'!$G$71</definedName>
    <definedName name="_D000353">'IV. Investments &amp; Expenses'!$H$71</definedName>
    <definedName name="_D000354">'IV. Investments &amp; Expenses'!$I$71</definedName>
    <definedName name="_D000355">'IV. Investments &amp; Expenses'!$L$71</definedName>
    <definedName name="_D000356">'IV. Investments &amp; Expenses'!$M$71</definedName>
    <definedName name="_D000357">'IV. Investments &amp; Expenses'!$C$72</definedName>
    <definedName name="_D000358">'IV. Investments &amp; Expenses'!$D$72</definedName>
    <definedName name="_D000359">'IV. Investments &amp; Expenses'!$E$72</definedName>
    <definedName name="_D000360">'IV. Investments &amp; Expenses'!$F$72</definedName>
    <definedName name="_D000361">'IV. Investments &amp; Expenses'!$G$72</definedName>
    <definedName name="_D000362">'IV. Investments &amp; Expenses'!$H$72</definedName>
    <definedName name="_D000363">'IV. Investments &amp; Expenses'!$I$72</definedName>
    <definedName name="_D000364">'IV. Investments &amp; Expenses'!$L$72</definedName>
    <definedName name="_D000365">'IV. Investments &amp; Expenses'!$M$72</definedName>
    <definedName name="_D000366">'IV. Investments &amp; Expenses'!$C$73</definedName>
    <definedName name="_D000367">'IV. Investments &amp; Expenses'!$D$73</definedName>
    <definedName name="_D000368">'IV. Investments &amp; Expenses'!$E$73</definedName>
    <definedName name="_D000369">'IV. Investments &amp; Expenses'!$F$73</definedName>
    <definedName name="_D000370">'IV. Investments &amp; Expenses'!$G$73</definedName>
    <definedName name="_D000371">'IV. Investments &amp; Expenses'!$H$73</definedName>
    <definedName name="_D000372">'IV. Investments &amp; Expenses'!$I$73</definedName>
    <definedName name="_D000373">'IV. Investments &amp; Expenses'!$L$73</definedName>
    <definedName name="_D000374">'IV. Investments &amp; Expenses'!$M$73</definedName>
    <definedName name="_D000375">'IV. Investments &amp; Expenses'!$C$74</definedName>
    <definedName name="_D000376">'IV. Investments &amp; Expenses'!$D$74</definedName>
    <definedName name="_D000377">'IV. Investments &amp; Expenses'!$E$74</definedName>
    <definedName name="_D000378">'IV. Investments &amp; Expenses'!$F$74</definedName>
    <definedName name="_D000379">'IV. Investments &amp; Expenses'!$G$74</definedName>
    <definedName name="_D000380">'IV. Investments &amp; Expenses'!$H$74</definedName>
    <definedName name="_D000381">'IV. Investments &amp; Expenses'!$I$74</definedName>
    <definedName name="_D000382">'IV. Investments &amp; Expenses'!$L$74</definedName>
    <definedName name="_D000383">'IV. Investments &amp; Expenses'!$M$74</definedName>
    <definedName name="_D000384">'IV. Investments &amp; Expenses'!$C$75</definedName>
    <definedName name="_D000385">'IV. Investments &amp; Expenses'!$D$75</definedName>
    <definedName name="_D000386">'IV. Investments &amp; Expenses'!$E$75</definedName>
    <definedName name="_D000387">'IV. Investments &amp; Expenses'!$F$75</definedName>
    <definedName name="_D000388">'IV. Investments &amp; Expenses'!$G$75</definedName>
    <definedName name="_D000389">'IV. Investments &amp; Expenses'!$H$75</definedName>
    <definedName name="_D000390">'IV. Investments &amp; Expenses'!$I$75</definedName>
    <definedName name="_D000391">'IV. Investments &amp; Expenses'!$L$75</definedName>
    <definedName name="_D000392">'IV. Investments &amp; Expenses'!$M$75</definedName>
    <definedName name="_D000393">'IV. Investments &amp; Expenses'!$C$76</definedName>
    <definedName name="_D000394">'IV. Investments &amp; Expenses'!$D$76</definedName>
    <definedName name="_D000395">'IV. Investments &amp; Expenses'!$E$76</definedName>
    <definedName name="_D000396">'IV. Investments &amp; Expenses'!$F$76</definedName>
    <definedName name="_D000397">'IV. Investments &amp; Expenses'!$G$76</definedName>
    <definedName name="_D000398">'IV. Investments &amp; Expenses'!$H$76</definedName>
    <definedName name="_D000399">'IV. Investments &amp; Expenses'!$I$76</definedName>
    <definedName name="_D000400">'IV. Investments &amp; Expenses'!$L$76</definedName>
    <definedName name="_D000401">'IV. Investments &amp; Expenses'!$M$76</definedName>
    <definedName name="_D000402">'IV. Investments &amp; Expenses'!$C$77</definedName>
    <definedName name="_D000403">'IV. Investments &amp; Expenses'!$D$77</definedName>
    <definedName name="_D000404">'IV. Investments &amp; Expenses'!$E$77</definedName>
    <definedName name="_D000405">'IV. Investments &amp; Expenses'!$F$77</definedName>
    <definedName name="_D000406">'IV. Investments &amp; Expenses'!$G$77</definedName>
    <definedName name="_D000407">'IV. Investments &amp; Expenses'!$H$77</definedName>
    <definedName name="_D000408">'IV. Investments &amp; Expenses'!$I$77</definedName>
    <definedName name="_D000409">'IV. Investments &amp; Expenses'!$L$77</definedName>
    <definedName name="_D000410">'IV. Investments &amp; Expenses'!$M$77</definedName>
    <definedName name="_D000411">'IV. Investments &amp; Expenses'!$C$78</definedName>
    <definedName name="_D000412">'IV. Investments &amp; Expenses'!$D$78</definedName>
    <definedName name="_D000413">'IV. Investments &amp; Expenses'!$E$78</definedName>
    <definedName name="_D000414">'IV. Investments &amp; Expenses'!$F$78</definedName>
    <definedName name="_D000415">'IV. Investments &amp; Expenses'!$G$78</definedName>
    <definedName name="_D000416">'IV. Investments &amp; Expenses'!$H$78</definedName>
    <definedName name="_D000417">'IV. Investments &amp; Expenses'!$I$78</definedName>
    <definedName name="_D000418">'IV. Investments &amp; Expenses'!$L$78</definedName>
    <definedName name="_D000419">'IV. Investments &amp; Expenses'!$M$78</definedName>
    <definedName name="_D000420">'IV. Investments &amp; Expenses'!$C$79</definedName>
    <definedName name="_D000421">'IV. Investments &amp; Expenses'!$D$79</definedName>
    <definedName name="_D000422">'IV. Investments &amp; Expenses'!$E$79</definedName>
    <definedName name="_D000423">'IV. Investments &amp; Expenses'!$F$79</definedName>
    <definedName name="_D000424">'IV. Investments &amp; Expenses'!$G$79</definedName>
    <definedName name="_D000425">'IV. Investments &amp; Expenses'!$H$79</definedName>
    <definedName name="_D000426">'IV. Investments &amp; Expenses'!$I$79</definedName>
    <definedName name="_D000427">'IV. Investments &amp; Expenses'!$L$79</definedName>
    <definedName name="_D000428">'IV. Investments &amp; Expenses'!$M$79</definedName>
    <definedName name="_D000429">'IV. Investments &amp; Expenses'!$C$80</definedName>
    <definedName name="_D000430">'IV. Investments &amp; Expenses'!$D$80</definedName>
    <definedName name="_D000431">'IV. Investments &amp; Expenses'!$E$80</definedName>
    <definedName name="_D000432">'IV. Investments &amp; Expenses'!$F$80</definedName>
    <definedName name="_D000433">'IV. Investments &amp; Expenses'!$G$80</definedName>
    <definedName name="_D000434">'IV. Investments &amp; Expenses'!$H$80</definedName>
    <definedName name="_D000435">'IV. Investments &amp; Expenses'!$I$80</definedName>
    <definedName name="_D000436">'IV. Investments &amp; Expenses'!$L$80</definedName>
    <definedName name="_D000437">'IV. Investments &amp; Expenses'!$M$80</definedName>
    <definedName name="_D000438">'IV. Investments &amp; Expenses'!$C$81</definedName>
    <definedName name="_D000439">'IV. Investments &amp; Expenses'!$D$81</definedName>
    <definedName name="_D000440">'IV. Investments &amp; Expenses'!$E$81</definedName>
    <definedName name="_D000441">'IV. Investments &amp; Expenses'!$F$81</definedName>
    <definedName name="_D000442">'IV. Investments &amp; Expenses'!$G$81</definedName>
    <definedName name="_D000443">'IV. Investments &amp; Expenses'!$H$81</definedName>
    <definedName name="_D000444">'IV. Investments &amp; Expenses'!$I$81</definedName>
    <definedName name="_D000445">'IV. Investments &amp; Expenses'!$L$81</definedName>
    <definedName name="_D000446">'IV. Investments &amp; Expenses'!$M$81</definedName>
    <definedName name="_D000447">'IV. Investments &amp; Expenses'!$C$82</definedName>
    <definedName name="_D000448">'IV. Investments &amp; Expenses'!$D$82</definedName>
    <definedName name="_D000449">'IV. Investments &amp; Expenses'!$E$82</definedName>
    <definedName name="_D000450">'IV. Investments &amp; Expenses'!$F$82</definedName>
    <definedName name="_D000451">'IV. Investments &amp; Expenses'!$G$82</definedName>
    <definedName name="_D000452">'IV. Investments &amp; Expenses'!$H$82</definedName>
    <definedName name="_D000453">'IV. Investments &amp; Expenses'!$I$82</definedName>
    <definedName name="_D000454">'IV. Investments &amp; Expenses'!$L$82</definedName>
    <definedName name="_D000455">'IV. Investments &amp; Expenses'!$M$82</definedName>
    <definedName name="_D000456">'IV. Investments &amp; Expenses'!$C$83</definedName>
    <definedName name="_D000457">'IV. Investments &amp; Expenses'!$D$83</definedName>
    <definedName name="_D000458">'IV. Investments &amp; Expenses'!$E$83</definedName>
    <definedName name="_D000459">'IV. Investments &amp; Expenses'!$F$83</definedName>
    <definedName name="_D000460">'IV. Investments &amp; Expenses'!$G$83</definedName>
    <definedName name="_D000461">'IV. Investments &amp; Expenses'!$H$83</definedName>
    <definedName name="_D000462">'IV. Investments &amp; Expenses'!$I$83</definedName>
    <definedName name="_D000463">'IV. Investments &amp; Expenses'!$L$83</definedName>
    <definedName name="_D000464">'IV. Investments &amp; Expenses'!$M$83</definedName>
    <definedName name="_D000465">'IV. Investments &amp; Expenses'!$C$84</definedName>
    <definedName name="_D000466">'IV. Investments &amp; Expenses'!$D$84</definedName>
    <definedName name="_D000467">'IV. Investments &amp; Expenses'!$E$84</definedName>
    <definedName name="_D000468">'IV. Investments &amp; Expenses'!$F$84</definedName>
    <definedName name="_D000469">'IV. Investments &amp; Expenses'!$G$84</definedName>
    <definedName name="_D000470">'IV. Investments &amp; Expenses'!$H$84</definedName>
    <definedName name="_D000471">'IV. Investments &amp; Expenses'!$I$84</definedName>
    <definedName name="_D000472">'IV. Investments &amp; Expenses'!$L$84</definedName>
    <definedName name="_D000473">'IV. Investments &amp; Expenses'!$M$84</definedName>
    <definedName name="_D000474">'IV. Investments &amp; Expenses'!$C$85</definedName>
    <definedName name="_D000475">'IV. Investments &amp; Expenses'!$D$85</definedName>
    <definedName name="_D000476">'IV. Investments &amp; Expenses'!$E$85</definedName>
    <definedName name="_D000477">'IV. Investments &amp; Expenses'!$F$85</definedName>
    <definedName name="_D000478">'IV. Investments &amp; Expenses'!$G$85</definedName>
    <definedName name="_D000479">'IV. Investments &amp; Expenses'!$H$85</definedName>
    <definedName name="_D000480">'IV. Investments &amp; Expenses'!$I$85</definedName>
    <definedName name="_D000481">'IV. Investments &amp; Expenses'!$L$85</definedName>
    <definedName name="_D000482">'IV. Investments &amp; Expenses'!$M$85</definedName>
    <definedName name="_D000483">'IV. Investments &amp; Expenses'!$C$86</definedName>
    <definedName name="_D000484">'IV. Investments &amp; Expenses'!$D$86</definedName>
    <definedName name="_D000485">'IV. Investments &amp; Expenses'!$E$86</definedName>
    <definedName name="_D000486">'IV. Investments &amp; Expenses'!$F$86</definedName>
    <definedName name="_D000487">'IV. Investments &amp; Expenses'!$G$86</definedName>
    <definedName name="_D000488">'IV. Investments &amp; Expenses'!$H$86</definedName>
    <definedName name="_D000489">'IV. Investments &amp; Expenses'!$I$86</definedName>
    <definedName name="_D000490">'IV. Investments &amp; Expenses'!$L$86</definedName>
    <definedName name="_D000491">'IV. Investments &amp; Expenses'!$M$86</definedName>
    <definedName name="_D000492">'IV. Investments &amp; Expenses'!$C$87</definedName>
    <definedName name="_D000493">'IV. Investments &amp; Expenses'!$D$87</definedName>
    <definedName name="_D000494">'IV. Investments &amp; Expenses'!$E$87</definedName>
    <definedName name="_D000495">'IV. Investments &amp; Expenses'!$F$87</definedName>
    <definedName name="_D000496">'IV. Investments &amp; Expenses'!$G$87</definedName>
    <definedName name="_D000497">'IV. Investments &amp; Expenses'!$H$87</definedName>
    <definedName name="_D000498">'IV. Investments &amp; Expenses'!$I$87</definedName>
    <definedName name="_D000499">'IV. Investments &amp; Expenses'!$L$87</definedName>
    <definedName name="_D000500">'IV. Investments &amp; Expenses'!$M$87</definedName>
    <definedName name="_D000501">'IV. Investments &amp; Expenses'!$C$88</definedName>
    <definedName name="_D000502">'IV. Investments &amp; Expenses'!$D$88</definedName>
    <definedName name="_D000503">'IV. Investments &amp; Expenses'!$E$88</definedName>
    <definedName name="_D000504">'IV. Investments &amp; Expenses'!$F$88</definedName>
    <definedName name="_D000505">'IV. Investments &amp; Expenses'!$G$88</definedName>
    <definedName name="_D000506">'IV. Investments &amp; Expenses'!$H$88</definedName>
    <definedName name="_D000507">'IV. Investments &amp; Expenses'!$I$88</definedName>
    <definedName name="_D000508">'IV. Investments &amp; Expenses'!$L$88</definedName>
    <definedName name="_D000509">'IV. Investments &amp; Expenses'!$M$88</definedName>
    <definedName name="_D000510">'IV. Investments &amp; Expenses'!$C$89</definedName>
    <definedName name="_D000511">'IV. Investments &amp; Expenses'!$D$89</definedName>
    <definedName name="_D000512">'IV. Investments &amp; Expenses'!$E$89</definedName>
    <definedName name="_D000513">'IV. Investments &amp; Expenses'!$F$89</definedName>
    <definedName name="_D000514">'IV. Investments &amp; Expenses'!$G$89</definedName>
    <definedName name="_D000515">'IV. Investments &amp; Expenses'!$H$89</definedName>
    <definedName name="_D000516">'IV. Investments &amp; Expenses'!$I$89</definedName>
    <definedName name="_D000517">'IV. Investments &amp; Expenses'!$L$89</definedName>
    <definedName name="_D000518">'IV. Investments &amp; Expenses'!$M$89</definedName>
    <definedName name="_D000519">'IV. Investments &amp; Expenses'!$C$90</definedName>
    <definedName name="_D000520">'IV. Investments &amp; Expenses'!$D$90</definedName>
    <definedName name="_D000521">'IV. Investments &amp; Expenses'!$E$90</definedName>
    <definedName name="_D000522">'IV. Investments &amp; Expenses'!$F$90</definedName>
    <definedName name="_D000523">'IV. Investments &amp; Expenses'!$G$90</definedName>
    <definedName name="_D000524">'IV. Investments &amp; Expenses'!$H$90</definedName>
    <definedName name="_D000525">'IV. Investments &amp; Expenses'!$I$90</definedName>
    <definedName name="_D000526">'IV. Investments &amp; Expenses'!$L$90</definedName>
    <definedName name="_D000527">'IV. Investments &amp; Expenses'!$M$90</definedName>
    <definedName name="_D000528">'IV. Investments &amp; Expenses'!$C$91</definedName>
    <definedName name="_D000529">'IV. Investments &amp; Expenses'!$D$91</definedName>
    <definedName name="_D000530">'IV. Investments &amp; Expenses'!$E$91</definedName>
    <definedName name="_D000531">'IV. Investments &amp; Expenses'!$F$91</definedName>
    <definedName name="_D000532">'IV. Investments &amp; Expenses'!$G$91</definedName>
    <definedName name="_D000533">'IV. Investments &amp; Expenses'!$H$91</definedName>
    <definedName name="_D000534">'IV. Investments &amp; Expenses'!$I$91</definedName>
    <definedName name="_D000535">'IV. Investments &amp; Expenses'!$L$91</definedName>
    <definedName name="_D000536">'IV. Investments &amp; Expenses'!$M$91</definedName>
    <definedName name="_D000537">'IV. Investments &amp; Expenses'!$C$92</definedName>
    <definedName name="_D000538">'IV. Investments &amp; Expenses'!$D$92</definedName>
    <definedName name="_D000539">'IV. Investments &amp; Expenses'!$E$92</definedName>
    <definedName name="_D000540">'IV. Investments &amp; Expenses'!$F$92</definedName>
    <definedName name="_D000541">'IV. Investments &amp; Expenses'!$G$92</definedName>
    <definedName name="_D000542">'IV. Investments &amp; Expenses'!$H$92</definedName>
    <definedName name="_D000543">'IV. Investments &amp; Expenses'!$I$92</definedName>
    <definedName name="_D000544">'IV. Investments &amp; Expenses'!$L$92</definedName>
    <definedName name="_D000545">'IV. Investments &amp; Expenses'!$M$92</definedName>
    <definedName name="_D000546">'IV. Investments &amp; Expenses'!$C$93</definedName>
    <definedName name="_D000547">'IV. Investments &amp; Expenses'!$D$93</definedName>
    <definedName name="_D000548">'IV. Investments &amp; Expenses'!$E$93</definedName>
    <definedName name="_D000549">'IV. Investments &amp; Expenses'!$F$93</definedName>
    <definedName name="_D000550">'IV. Investments &amp; Expenses'!$G$93</definedName>
    <definedName name="_D000551">'IV. Investments &amp; Expenses'!$H$93</definedName>
    <definedName name="_D000552">'IV. Investments &amp; Expenses'!$I$93</definedName>
    <definedName name="_D000553">'IV. Investments &amp; Expenses'!$L$93</definedName>
    <definedName name="_D000554">'IV. Investments &amp; Expenses'!$M$93</definedName>
    <definedName name="_D000555">'IV. Investments &amp; Expenses'!$C$94</definedName>
    <definedName name="_D000556">'IV. Investments &amp; Expenses'!$D$94</definedName>
    <definedName name="_D000557">'IV. Investments &amp; Expenses'!$E$94</definedName>
    <definedName name="_D000558">'IV. Investments &amp; Expenses'!$F$94</definedName>
    <definedName name="_D000559">'IV. Investments &amp; Expenses'!$G$94</definedName>
    <definedName name="_D000560">'IV. Investments &amp; Expenses'!$H$94</definedName>
    <definedName name="_D000561">'IV. Investments &amp; Expenses'!$I$94</definedName>
    <definedName name="_D000562">'IV. Investments &amp; Expenses'!$L$94</definedName>
    <definedName name="_D000563">'IV. Investments &amp; Expenses'!$M$94</definedName>
    <definedName name="_D000564">'IV. Investments &amp; Expenses'!$C$95</definedName>
    <definedName name="_D000565">'IV. Investments &amp; Expenses'!$D$95</definedName>
    <definedName name="_D000566">'IV. Investments &amp; Expenses'!$E$95</definedName>
    <definedName name="_D000567">'IV. Investments &amp; Expenses'!$F$95</definedName>
    <definedName name="_D000568">'IV. Investments &amp; Expenses'!$G$95</definedName>
    <definedName name="_D000569">'IV. Investments &amp; Expenses'!$H$95</definedName>
    <definedName name="_D000570">'IV. Investments &amp; Expenses'!$I$95</definedName>
    <definedName name="_D000571">'IV. Investments &amp; Expenses'!$L$95</definedName>
    <definedName name="_D000572">'IV. Investments &amp; Expenses'!$M$95</definedName>
    <definedName name="_D000573">'IV. Investments &amp; Expenses'!$C$96</definedName>
    <definedName name="_D000574">'IV. Investments &amp; Expenses'!$D$96</definedName>
    <definedName name="_D000575">'IV. Investments &amp; Expenses'!$E$96</definedName>
    <definedName name="_D000576">'IV. Investments &amp; Expenses'!$F$96</definedName>
    <definedName name="_D000577">'IV. Investments &amp; Expenses'!$G$96</definedName>
    <definedName name="_D000578">'IV. Investments &amp; Expenses'!$H$96</definedName>
    <definedName name="_D000579">'IV. Investments &amp; Expenses'!$I$96</definedName>
    <definedName name="_D000580">'IV. Investments &amp; Expenses'!$L$96</definedName>
    <definedName name="_D000581">'IV. Investments &amp; Expenses'!$M$96</definedName>
    <definedName name="_D000582">'IV. Investments &amp; Expenses'!$C$97</definedName>
    <definedName name="_D000583">'IV. Investments &amp; Expenses'!$D$97</definedName>
    <definedName name="_D000584">'IV. Investments &amp; Expenses'!$E$97</definedName>
    <definedName name="_D000585">'IV. Investments &amp; Expenses'!$F$97</definedName>
    <definedName name="_D000586">'IV. Investments &amp; Expenses'!$G$97</definedName>
    <definedName name="_D000587">'IV. Investments &amp; Expenses'!$H$97</definedName>
    <definedName name="_D000588">'IV. Investments &amp; Expenses'!$I$97</definedName>
    <definedName name="_D000589">'IV. Investments &amp; Expenses'!$L$97</definedName>
    <definedName name="_D000590">'IV. Investments &amp; Expenses'!$M$97</definedName>
    <definedName name="_D000591">'IV. Investments &amp; Expenses'!$C$98</definedName>
    <definedName name="_D000592">'IV. Investments &amp; Expenses'!$D$98</definedName>
    <definedName name="_D000593">'IV. Investments &amp; Expenses'!$E$98</definedName>
    <definedName name="_D000594">'IV. Investments &amp; Expenses'!$F$98</definedName>
    <definedName name="_D000595">'IV. Investments &amp; Expenses'!$G$98</definedName>
    <definedName name="_D000596">'IV. Investments &amp; Expenses'!$H$98</definedName>
    <definedName name="_D000597">'IV. Investments &amp; Expenses'!$I$98</definedName>
    <definedName name="_D000598">'IV. Investments &amp; Expenses'!$L$98</definedName>
    <definedName name="_D000599">'IV. Investments &amp; Expenses'!$M$98</definedName>
    <definedName name="_D000600">'IV. Investments &amp; Expenses'!$C$99</definedName>
    <definedName name="_D000601">'IV. Investments &amp; Expenses'!$D$99</definedName>
    <definedName name="_D000602">'IV. Investments &amp; Expenses'!$E$99</definedName>
    <definedName name="_D000603">'IV. Investments &amp; Expenses'!$F$99</definedName>
    <definedName name="_D000604">'IV. Investments &amp; Expenses'!$G$99</definedName>
    <definedName name="_D000605">'IV. Investments &amp; Expenses'!$H$99</definedName>
    <definedName name="_D000606">'IV. Investments &amp; Expenses'!$I$99</definedName>
    <definedName name="_D000607">'IV. Investments &amp; Expenses'!$L$99</definedName>
    <definedName name="_D000608">'IV. Investments &amp; Expenses'!$M$99</definedName>
    <definedName name="_D000609">'IV. Investments &amp; Expenses'!$C$100</definedName>
    <definedName name="_D000610">'IV. Investments &amp; Expenses'!$D$100</definedName>
    <definedName name="_D000611">'IV. Investments &amp; Expenses'!$E$100</definedName>
    <definedName name="_D000612">'IV. Investments &amp; Expenses'!$F$100</definedName>
    <definedName name="_D000613">'IV. Investments &amp; Expenses'!$G$100</definedName>
    <definedName name="_D000614">'IV. Investments &amp; Expenses'!$H$100</definedName>
    <definedName name="_D000615">'IV. Investments &amp; Expenses'!$I$100</definedName>
    <definedName name="_D000616">'IV. Investments &amp; Expenses'!$L$100</definedName>
    <definedName name="_D000617">'IV. Investments &amp; Expenses'!$M$100</definedName>
    <definedName name="_D000618">'IV. Investments &amp; Expenses'!$C$101</definedName>
    <definedName name="_D000619">'IV. Investments &amp; Expenses'!$D$101</definedName>
    <definedName name="_D000620">'IV. Investments &amp; Expenses'!$E$101</definedName>
    <definedName name="_D000621">'IV. Investments &amp; Expenses'!$F$101</definedName>
    <definedName name="_D000622">'IV. Investments &amp; Expenses'!$G$101</definedName>
    <definedName name="_D000623">'IV. Investments &amp; Expenses'!$H$101</definedName>
    <definedName name="_D000624">'IV. Investments &amp; Expenses'!$I$101</definedName>
    <definedName name="_D000625">'IV. Investments &amp; Expenses'!$L$101</definedName>
    <definedName name="_D000626">'IV. Investments &amp; Expenses'!$M$101</definedName>
    <definedName name="_D000627">'IV. Investments &amp; Expenses'!$C$102</definedName>
    <definedName name="_D000628">'IV. Investments &amp; Expenses'!$D$102</definedName>
    <definedName name="_D000629">'IV. Investments &amp; Expenses'!$E$102</definedName>
    <definedName name="_D000630">'IV. Investments &amp; Expenses'!$F$102</definedName>
    <definedName name="_D000631">'IV. Investments &amp; Expenses'!$G$102</definedName>
    <definedName name="_D000632">'IV. Investments &amp; Expenses'!$H$102</definedName>
    <definedName name="_D000633">'IV. Investments &amp; Expenses'!$I$102</definedName>
    <definedName name="_D000634">'IV. Investments &amp; Expenses'!$L$102</definedName>
    <definedName name="_D000635">'IV. Investments &amp; Expenses'!$M$102</definedName>
    <definedName name="_D000636">'IV. Investments &amp; Expenses'!$C$103</definedName>
    <definedName name="_D000637">'IV. Investments &amp; Expenses'!$D$103</definedName>
    <definedName name="_D000638">'IV. Investments &amp; Expenses'!$E$103</definedName>
    <definedName name="_D000639">'IV. Investments &amp; Expenses'!$F$103</definedName>
    <definedName name="_D000640">'IV. Investments &amp; Expenses'!$G$103</definedName>
    <definedName name="_D000641">'IV. Investments &amp; Expenses'!$H$103</definedName>
    <definedName name="_D000642">'IV. Investments &amp; Expenses'!$I$103</definedName>
    <definedName name="_D000643">'IV. Investments &amp; Expenses'!$L$103</definedName>
    <definedName name="_D000644">'IV. Investments &amp; Expenses'!$M$103</definedName>
    <definedName name="_D000645">'IV. Investments &amp; Expenses'!$C$104</definedName>
    <definedName name="_D000646">'IV. Investments &amp; Expenses'!$D$104</definedName>
    <definedName name="_D000647">'IV. Investments &amp; Expenses'!$E$104</definedName>
    <definedName name="_D000648">'IV. Investments &amp; Expenses'!$F$104</definedName>
    <definedName name="_D000649">'IV. Investments &amp; Expenses'!$G$104</definedName>
    <definedName name="_D000650">'IV. Investments &amp; Expenses'!$H$104</definedName>
    <definedName name="_D000651">'IV. Investments &amp; Expenses'!$I$104</definedName>
    <definedName name="_D000652">'IV. Investments &amp; Expenses'!$L$104</definedName>
    <definedName name="_D000653">'IV. Investments &amp; Expenses'!$M$104</definedName>
    <definedName name="_D000654">'IV. Investments &amp; Expenses'!$C$105</definedName>
    <definedName name="_D000655">'IV. Investments &amp; Expenses'!$D$105</definedName>
    <definedName name="_D000656">'IV. Investments &amp; Expenses'!$E$105</definedName>
    <definedName name="_D000657">'IV. Investments &amp; Expenses'!$F$105</definedName>
    <definedName name="_D000658">'IV. Investments &amp; Expenses'!$G$105</definedName>
    <definedName name="_D000659">'IV. Investments &amp; Expenses'!$H$105</definedName>
    <definedName name="_D000660">'IV. Investments &amp; Expenses'!$I$105</definedName>
    <definedName name="_D000661">'IV. Investments &amp; Expenses'!$L$105</definedName>
    <definedName name="_D000662">'IV. Investments &amp; Expenses'!$M$105</definedName>
    <definedName name="_D000663">'IV. Investments &amp; Expenses'!$C$106</definedName>
    <definedName name="_D000664">'IV. Investments &amp; Expenses'!$D$106</definedName>
    <definedName name="_D000665">'IV. Investments &amp; Expenses'!$E$106</definedName>
    <definedName name="_D000666">'IV. Investments &amp; Expenses'!$F$106</definedName>
    <definedName name="_D000667">'IV. Investments &amp; Expenses'!$G$106</definedName>
    <definedName name="_D000668">'IV. Investments &amp; Expenses'!$H$106</definedName>
    <definedName name="_D000669">'IV. Investments &amp; Expenses'!$I$106</definedName>
    <definedName name="_D000670">'IV. Investments &amp; Expenses'!$L$106</definedName>
    <definedName name="_D000671">'IV. Investments &amp; Expenses'!$M$106</definedName>
    <definedName name="_D000672">'IV. Investments &amp; Expenses'!$C$107</definedName>
    <definedName name="_D000673">'IV. Investments &amp; Expenses'!$D$107</definedName>
    <definedName name="_D000674">'IV. Investments &amp; Expenses'!$E$107</definedName>
    <definedName name="_D000675">'IV. Investments &amp; Expenses'!$F$107</definedName>
    <definedName name="_D000676">'IV. Investments &amp; Expenses'!$G$107</definedName>
    <definedName name="_D000677">'IV. Investments &amp; Expenses'!$H$107</definedName>
    <definedName name="_D000678">'IV. Investments &amp; Expenses'!$I$107</definedName>
    <definedName name="_D000679">'IV. Investments &amp; Expenses'!$L$107</definedName>
    <definedName name="_D000680">'IV. Investments &amp; Expenses'!$M$107</definedName>
    <definedName name="_D000681">'IV. Investments &amp; Expenses'!$C$108</definedName>
    <definedName name="_D000682">'IV. Investments &amp; Expenses'!$D$108</definedName>
    <definedName name="_D000683">'IV. Investments &amp; Expenses'!$E$108</definedName>
    <definedName name="_D000684">'IV. Investments &amp; Expenses'!$F$108</definedName>
    <definedName name="_D000685">'IV. Investments &amp; Expenses'!$G$108</definedName>
    <definedName name="_D000686">'IV. Investments &amp; Expenses'!$H$108</definedName>
    <definedName name="_D000687">'IV. Investments &amp; Expenses'!$I$108</definedName>
    <definedName name="_D000688">'IV. Investments &amp; Expenses'!$L$108</definedName>
    <definedName name="_D000689">'IV. Investments &amp; Expenses'!$M$108</definedName>
    <definedName name="_D000690">'IV. Investments &amp; Expenses'!$C$109</definedName>
    <definedName name="_D000691">'IV. Investments &amp; Expenses'!$D$109</definedName>
    <definedName name="_D000692">'IV. Investments &amp; Expenses'!$E$109</definedName>
    <definedName name="_D000693">'IV. Investments &amp; Expenses'!$F$109</definedName>
    <definedName name="_D000694">'IV. Investments &amp; Expenses'!$G$109</definedName>
    <definedName name="_D000695">'IV. Investments &amp; Expenses'!$H$109</definedName>
    <definedName name="_D000696">'IV. Investments &amp; Expenses'!$I$109</definedName>
    <definedName name="_D000697">'IV. Investments &amp; Expenses'!$L$109</definedName>
    <definedName name="_D000698">'IV. Investments &amp; Expenses'!$M$109</definedName>
    <definedName name="_D000699">'IV. Investments &amp; Expenses'!$C$110</definedName>
    <definedName name="_D000700">'IV. Investments &amp; Expenses'!$D$110</definedName>
    <definedName name="_D000701">'IV. Investments &amp; Expenses'!$E$110</definedName>
    <definedName name="_D000702">'IV. Investments &amp; Expenses'!$F$110</definedName>
    <definedName name="_D000703">'IV. Investments &amp; Expenses'!$G$110</definedName>
    <definedName name="_D000704">'IV. Investments &amp; Expenses'!$H$110</definedName>
    <definedName name="_D000705">'IV. Investments &amp; Expenses'!$I$110</definedName>
    <definedName name="_D000706">'IV. Investments &amp; Expenses'!$L$110</definedName>
    <definedName name="_D000707">'IV. Investments &amp; Expenses'!$M$110</definedName>
    <definedName name="_D000708">'IV. Investments &amp; Expenses'!$C$111</definedName>
    <definedName name="_D000709">'IV. Investments &amp; Expenses'!$D$111</definedName>
    <definedName name="_D000710">'IV. Investments &amp; Expenses'!$E$111</definedName>
    <definedName name="_D000711">'IV. Investments &amp; Expenses'!$F$111</definedName>
    <definedName name="_D000712">'IV. Investments &amp; Expenses'!$G$111</definedName>
    <definedName name="_D000713">'IV. Investments &amp; Expenses'!$H$111</definedName>
    <definedName name="_D000714">'IV. Investments &amp; Expenses'!$I$111</definedName>
    <definedName name="_D000715">'IV. Investments &amp; Expenses'!$L$111</definedName>
    <definedName name="_D000716">'IV. Investments &amp; Expenses'!$M$111</definedName>
    <definedName name="_D000717">'IV. Investments &amp; Expenses'!$C$112</definedName>
    <definedName name="_D000718">'IV. Investments &amp; Expenses'!$D$112</definedName>
    <definedName name="_D000719">'IV. Investments &amp; Expenses'!$E$112</definedName>
    <definedName name="_D000720">'IV. Investments &amp; Expenses'!$F$112</definedName>
    <definedName name="_D000721">'IV. Investments &amp; Expenses'!$G$112</definedName>
    <definedName name="_D000722">'IV. Investments &amp; Expenses'!$H$112</definedName>
    <definedName name="_D000723">'IV. Investments &amp; Expenses'!$I$112</definedName>
    <definedName name="_D000724">'IV. Investments &amp; Expenses'!$L$112</definedName>
    <definedName name="_D000725">'IV. Investments &amp; Expenses'!$M$112</definedName>
    <definedName name="_D000726">'IV. Investments &amp; Expenses'!$C$113</definedName>
    <definedName name="_D000727">'IV. Investments &amp; Expenses'!$D$113</definedName>
    <definedName name="_D000728">'IV. Investments &amp; Expenses'!$E$113</definedName>
    <definedName name="_D000729">'IV. Investments &amp; Expenses'!$F$113</definedName>
    <definedName name="_D000730">'IV. Investments &amp; Expenses'!$G$113</definedName>
    <definedName name="_D000731">'IV. Investments &amp; Expenses'!$H$113</definedName>
    <definedName name="_D000732">'IV. Investments &amp; Expenses'!$I$113</definedName>
    <definedName name="_D000733">'IV. Investments &amp; Expenses'!$L$113</definedName>
    <definedName name="_D000734">'IV. Investments &amp; Expenses'!$M$113</definedName>
    <definedName name="_D000738">'V. Additional Investments'!$C$9</definedName>
    <definedName name="_D000739">'V. Additional Investments'!$C$11</definedName>
    <definedName name="_D000740">'V. Additional Investments'!$C$13</definedName>
    <definedName name="_D000741">'V. Additional Investments'!$C$15</definedName>
    <definedName name="_D000742">'V. Additional Investments'!$C$17</definedName>
    <definedName name="_D000743">'V. Additional Investments'!$C$19</definedName>
    <definedName name="_D000744">'V. Additional Investments'!$C$21</definedName>
    <definedName name="_D000745">'V. Additional Investments'!$C$23</definedName>
    <definedName name="_D000746">'V. Additional Investments'!$C$25</definedName>
    <definedName name="_D000747">'V. Additional Investments'!$C$27</definedName>
    <definedName name="_D000751">'VII. Report Certification'!$C$9</definedName>
    <definedName name="_D000752">'VII. Report Certification'!$C$10</definedName>
    <definedName name="_D000753">'VII. Report Certification'!$C$11</definedName>
    <definedName name="_D000754">'VII. Report Certification'!$C$12</definedName>
    <definedName name="_D000755">'VII. Report Certification'!$C$13</definedName>
    <definedName name="_xlnm._FilterDatabase" localSheetId="1" hidden="1">‡‡MappingWorksheet‡‡!$A$1:$AC$910</definedName>
    <definedName name="_R000003">'Data Gap'!$A$11:$C$19</definedName>
    <definedName name="_R000012">'Cover Page'!$A$8:$C$9</definedName>
    <definedName name="_R000017">'II. Checklist'!$A$7:$C$20</definedName>
    <definedName name="_R000032">'III. Public Meeting'!$A$7:$C$46</definedName>
    <definedName name="_R000054">'IV. Investments &amp; Expenses'!$A$7:$E$8</definedName>
    <definedName name="_R000059">'IV. Investments &amp; Expenses'!$A$39:$M$113</definedName>
    <definedName name="_R000737">'V. Additional Investments'!$A$9:$C$27</definedName>
    <definedName name="_R000750">'VII. Report Certification'!$A$9:$C$13</definedName>
    <definedName name="_R000796">'VI. Schedule H (optional)'!$A$8:$H$19</definedName>
    <definedName name="_R000865">'VI. Schedule H (optional)'!$A$24:$H$33</definedName>
    <definedName name="_R000928">'VI. Schedule H (optional)'!$A$38:$E$49</definedName>
    <definedName name="_R001099">'IV. Investments &amp; Expenses'!$A$35:$L$35</definedName>
    <definedName name="_S000001">'Data Gap'!$A$9:$C$19</definedName>
    <definedName name="_S000010">'Cover Page'!$A$7:$C$9</definedName>
    <definedName name="_S000015">'II. Checklist'!$A$1:$C$20</definedName>
    <definedName name="_S000030">'III. Public Meeting'!$A$1:$C$46</definedName>
    <definedName name="_S000052">'IV. Investments &amp; Expenses'!$A$3:$E$8</definedName>
    <definedName name="_S000057">'IV. Investments &amp; Expenses'!$A$37:$M$113</definedName>
    <definedName name="_S000735">'V. Additional Investments'!$A$1:$C$27</definedName>
    <definedName name="_S000748">'VII. Report Certification'!$A$8:$C$13</definedName>
    <definedName name="_S000756">'IV. Investments &amp; Expenses'!$A$33:$L$35</definedName>
    <definedName name="_S000794">'VI. Schedule H (optional)'!$A$5:$H$19</definedName>
    <definedName name="_S000863">'VI. Schedule H (optional)'!$A$21:$H$33</definedName>
    <definedName name="_S000926">'VI. Schedule H (optional)'!$A$35:$E$49</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odeName" localSheetId="16" hidden="1">'Workbook Config'!$I$4</definedName>
    <definedName name="CP_Gaps">'Data Gap'!$C$11</definedName>
    <definedName name="Date">'Cover Page'!$C$9</definedName>
    <definedName name="FormulaBar" localSheetId="16" hidden="1">'Workbook Config'!$F$4</definedName>
    <definedName name="Gridlines" localSheetId="16" hidden="1">'Workbook Config'!$G$4</definedName>
    <definedName name="Headings" localSheetId="16" hidden="1">'Workbook Config'!$H$4</definedName>
    <definedName name="HiddenColumns" localSheetId="16" hidden="1">'Workbook Config'!$N$4</definedName>
    <definedName name="HiddenRows" localSheetId="16" hidden="1">'Workbook Config'!$M$4</definedName>
    <definedName name="Hosp_Name">'Cover Page'!$C$8</definedName>
    <definedName name="IE_Expenses">'IV. Investments &amp; Expenses'!$E$7</definedName>
    <definedName name="IE_Gaps">'Data Gap'!$C$15</definedName>
    <definedName name="IE_Revenues">'IV. Investments &amp; Expenses'!$E$8</definedName>
    <definedName name="LastRangeID">‡‡MappingConfig‡‡!$B$5</definedName>
    <definedName name="ObjectName" localSheetId="16" hidden="1">'Workbook Config'!$B$4</definedName>
    <definedName name="ObjectType" localSheetId="16" hidden="1">'Workbook Config'!$A$4</definedName>
    <definedName name="Password" localSheetId="16" hidden="1">'Workbook Config'!$D$4</definedName>
    <definedName name="PM_Gaps">'Data Gap'!$C$14</definedName>
    <definedName name="Protection" localSheetId="16" hidden="1">'Workbook Config'!$C$4</definedName>
    <definedName name="Protections" localSheetId="16" hidden="1">'Workbook Config'!$O$4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Gap'!$C$18</definedName>
    <definedName name="ReferenceStyle" localSheetId="16" hidden="1">'Workbook Config'!$L$4</definedName>
    <definedName name="SelectedCell" localSheetId="16" hidden="1">'Workbook Config'!$K$4</definedName>
    <definedName name="SelectedSheet" localSheetId="16" hidden="1">'Workbook Config'!$J$4</definedName>
    <definedName name="TemplateKey">‡‡MappingConfig‡‡!$B$2</definedName>
    <definedName name="TotalDataGaps">'Data Gap'!$C$19</definedName>
    <definedName name="Version_Name">‡‡MappingConfig‡‡!$B$3</definedName>
    <definedName name="Version_Stamp">‡‡MappingConfig‡‡!$B$4</definedName>
    <definedName name="Visibility" localSheetId="16" hidden="1">'Workbook Config'!$E$4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7" l="1"/>
  <c r="E13" i="8"/>
  <c r="D13" i="8" s="1"/>
  <c r="P41" i="7" l="1"/>
  <c r="O41" i="7" s="1"/>
  <c r="N41" i="7" s="1"/>
  <c r="P42" i="7"/>
  <c r="O42" i="7" s="1"/>
  <c r="N42" i="7" s="1"/>
  <c r="P43" i="7"/>
  <c r="O43" i="7" s="1"/>
  <c r="N43" i="7" s="1"/>
  <c r="P44" i="7"/>
  <c r="O44" i="7" s="1"/>
  <c r="N44" i="7" s="1"/>
  <c r="P45" i="7"/>
  <c r="O45" i="7" s="1"/>
  <c r="N45" i="7" s="1"/>
  <c r="P46" i="7"/>
  <c r="O46" i="7" s="1"/>
  <c r="N46" i="7" s="1"/>
  <c r="P47" i="7"/>
  <c r="O47" i="7" s="1"/>
  <c r="N47" i="7" s="1"/>
  <c r="P48" i="7"/>
  <c r="O48" i="7" s="1"/>
  <c r="N48" i="7" s="1"/>
  <c r="P49" i="7"/>
  <c r="O49" i="7" s="1"/>
  <c r="N49" i="7" s="1"/>
  <c r="P50" i="7"/>
  <c r="O50" i="7" s="1"/>
  <c r="N50" i="7" s="1"/>
  <c r="P51" i="7"/>
  <c r="O51" i="7" s="1"/>
  <c r="N51" i="7" s="1"/>
  <c r="P52" i="7"/>
  <c r="O52" i="7" s="1"/>
  <c r="N52" i="7" s="1"/>
  <c r="P53" i="7"/>
  <c r="O53" i="7" s="1"/>
  <c r="N53" i="7" s="1"/>
  <c r="P54" i="7"/>
  <c r="O54" i="7" s="1"/>
  <c r="N54" i="7" s="1"/>
  <c r="P55" i="7"/>
  <c r="O55" i="7" s="1"/>
  <c r="N55" i="7" s="1"/>
  <c r="P56" i="7"/>
  <c r="O56" i="7" s="1"/>
  <c r="N56" i="7" s="1"/>
  <c r="P57" i="7"/>
  <c r="O57" i="7" s="1"/>
  <c r="N57" i="7" s="1"/>
  <c r="P58" i="7"/>
  <c r="O58" i="7" s="1"/>
  <c r="N58" i="7" s="1"/>
  <c r="P59" i="7"/>
  <c r="O59" i="7" s="1"/>
  <c r="N59" i="7" s="1"/>
  <c r="P60" i="7"/>
  <c r="O60" i="7" s="1"/>
  <c r="N60" i="7" s="1"/>
  <c r="P61" i="7"/>
  <c r="O61" i="7" s="1"/>
  <c r="N61" i="7" s="1"/>
  <c r="P62" i="7"/>
  <c r="O62" i="7" s="1"/>
  <c r="N62" i="7" s="1"/>
  <c r="P63" i="7"/>
  <c r="O63" i="7" s="1"/>
  <c r="N63" i="7" s="1"/>
  <c r="P64" i="7"/>
  <c r="O64" i="7" s="1"/>
  <c r="N64" i="7" s="1"/>
  <c r="P65" i="7"/>
  <c r="O65" i="7" s="1"/>
  <c r="N65" i="7" s="1"/>
  <c r="P66" i="7"/>
  <c r="O66" i="7" s="1"/>
  <c r="N66" i="7" s="1"/>
  <c r="P67" i="7"/>
  <c r="O67" i="7" s="1"/>
  <c r="N67" i="7" s="1"/>
  <c r="P68" i="7"/>
  <c r="O68" i="7" s="1"/>
  <c r="N68" i="7" s="1"/>
  <c r="P69" i="7"/>
  <c r="O69" i="7" s="1"/>
  <c r="N69" i="7" s="1"/>
  <c r="P70" i="7"/>
  <c r="O70" i="7" s="1"/>
  <c r="N70" i="7" s="1"/>
  <c r="P71" i="7"/>
  <c r="O71" i="7" s="1"/>
  <c r="N71" i="7" s="1"/>
  <c r="P72" i="7"/>
  <c r="O72" i="7" s="1"/>
  <c r="N72" i="7" s="1"/>
  <c r="P73" i="7"/>
  <c r="O73" i="7" s="1"/>
  <c r="N73" i="7" s="1"/>
  <c r="P74" i="7"/>
  <c r="O74" i="7" s="1"/>
  <c r="N74" i="7" s="1"/>
  <c r="P75" i="7"/>
  <c r="O75" i="7" s="1"/>
  <c r="N75" i="7" s="1"/>
  <c r="P76" i="7"/>
  <c r="O76" i="7" s="1"/>
  <c r="N76" i="7" s="1"/>
  <c r="P77" i="7"/>
  <c r="O77" i="7" s="1"/>
  <c r="N77" i="7" s="1"/>
  <c r="P78" i="7"/>
  <c r="O78" i="7" s="1"/>
  <c r="N78" i="7" s="1"/>
  <c r="P79" i="7"/>
  <c r="O79" i="7" s="1"/>
  <c r="N79" i="7" s="1"/>
  <c r="P80" i="7"/>
  <c r="O80" i="7" s="1"/>
  <c r="N80" i="7" s="1"/>
  <c r="P81" i="7"/>
  <c r="O81" i="7" s="1"/>
  <c r="N81" i="7" s="1"/>
  <c r="P82" i="7"/>
  <c r="O82" i="7" s="1"/>
  <c r="N82" i="7" s="1"/>
  <c r="P83" i="7"/>
  <c r="O83" i="7" s="1"/>
  <c r="N83" i="7" s="1"/>
  <c r="P84" i="7"/>
  <c r="O84" i="7" s="1"/>
  <c r="N84" i="7" s="1"/>
  <c r="P85" i="7"/>
  <c r="O85" i="7" s="1"/>
  <c r="N85" i="7" s="1"/>
  <c r="P86" i="7"/>
  <c r="O86" i="7" s="1"/>
  <c r="N86" i="7" s="1"/>
  <c r="P87" i="7"/>
  <c r="O87" i="7" s="1"/>
  <c r="N87" i="7" s="1"/>
  <c r="P88" i="7"/>
  <c r="O88" i="7" s="1"/>
  <c r="N88" i="7" s="1"/>
  <c r="P89" i="7"/>
  <c r="O89" i="7" s="1"/>
  <c r="N89" i="7" s="1"/>
  <c r="P90" i="7"/>
  <c r="O90" i="7" s="1"/>
  <c r="N90" i="7" s="1"/>
  <c r="P91" i="7"/>
  <c r="O91" i="7" s="1"/>
  <c r="N91" i="7" s="1"/>
  <c r="P92" i="7"/>
  <c r="O92" i="7" s="1"/>
  <c r="N92" i="7" s="1"/>
  <c r="P93" i="7"/>
  <c r="O93" i="7" s="1"/>
  <c r="N93" i="7" s="1"/>
  <c r="P94" i="7"/>
  <c r="O94" i="7" s="1"/>
  <c r="N94" i="7" s="1"/>
  <c r="P95" i="7"/>
  <c r="O95" i="7" s="1"/>
  <c r="N95" i="7" s="1"/>
  <c r="P96" i="7"/>
  <c r="O96" i="7" s="1"/>
  <c r="N96" i="7" s="1"/>
  <c r="P97" i="7"/>
  <c r="O97" i="7" s="1"/>
  <c r="N97" i="7" s="1"/>
  <c r="P98" i="7"/>
  <c r="O98" i="7" s="1"/>
  <c r="N98" i="7" s="1"/>
  <c r="P99" i="7"/>
  <c r="O99" i="7" s="1"/>
  <c r="N99" i="7" s="1"/>
  <c r="P100" i="7"/>
  <c r="O100" i="7" s="1"/>
  <c r="N100" i="7" s="1"/>
  <c r="P101" i="7"/>
  <c r="O101" i="7" s="1"/>
  <c r="N101" i="7" s="1"/>
  <c r="P102" i="7"/>
  <c r="O102" i="7" s="1"/>
  <c r="N102" i="7" s="1"/>
  <c r="P103" i="7"/>
  <c r="O103" i="7" s="1"/>
  <c r="N103" i="7" s="1"/>
  <c r="P104" i="7"/>
  <c r="O104" i="7" s="1"/>
  <c r="N104" i="7" s="1"/>
  <c r="P105" i="7"/>
  <c r="O105" i="7" s="1"/>
  <c r="N105" i="7" s="1"/>
  <c r="P106" i="7"/>
  <c r="O106" i="7" s="1"/>
  <c r="N106" i="7" s="1"/>
  <c r="P107" i="7"/>
  <c r="O107" i="7" s="1"/>
  <c r="N107" i="7" s="1"/>
  <c r="P108" i="7"/>
  <c r="O108" i="7" s="1"/>
  <c r="N108" i="7" s="1"/>
  <c r="P109" i="7"/>
  <c r="O109" i="7" s="1"/>
  <c r="N109" i="7" s="1"/>
  <c r="P110" i="7"/>
  <c r="O110" i="7" s="1"/>
  <c r="N110" i="7" s="1"/>
  <c r="P111" i="7"/>
  <c r="O111" i="7" s="1"/>
  <c r="N111" i="7" s="1"/>
  <c r="P112" i="7"/>
  <c r="O112" i="7" s="1"/>
  <c r="N112" i="7" s="1"/>
  <c r="P113" i="7"/>
  <c r="O113" i="7" s="1"/>
  <c r="N113" i="7" s="1"/>
  <c r="P39" i="7"/>
  <c r="O39" i="7" s="1"/>
  <c r="P40" i="7"/>
  <c r="O40" i="7" s="1"/>
  <c r="N40" i="7" s="1"/>
  <c r="N39" i="7" l="1"/>
  <c r="O35" i="7"/>
  <c r="E35" i="7" l="1"/>
  <c r="A2" i="26" l="1"/>
  <c r="C44" i="27" l="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8" i="27"/>
  <c r="H8" i="27" s="1"/>
  <c r="C19" i="27" l="1"/>
  <c r="H9" i="27"/>
  <c r="G11" i="27"/>
  <c r="G18" i="27"/>
  <c r="H18" i="27" s="1"/>
  <c r="H14" i="27"/>
  <c r="G33" i="27"/>
  <c r="H33" i="27" s="1"/>
  <c r="D19" i="27"/>
  <c r="E19" i="27"/>
  <c r="F19" i="27"/>
  <c r="H11" i="27" l="1"/>
  <c r="G19" i="27"/>
  <c r="H19" i="27" s="1"/>
  <c r="G35" i="7"/>
  <c r="H35" i="7"/>
  <c r="F35" i="7"/>
  <c r="D35" i="7"/>
  <c r="J35" i="7" l="1"/>
  <c r="B8" i="26"/>
  <c r="B7" i="26"/>
  <c r="B6" i="26"/>
  <c r="M35" i="7" l="1"/>
  <c r="D11" i="1"/>
  <c r="O8" i="7" l="1"/>
  <c r="F8" i="7" s="1"/>
  <c r="O7" i="7"/>
  <c r="E28" i="8"/>
  <c r="F7" i="7" l="1"/>
  <c r="O115" i="7"/>
  <c r="C15" i="20" s="1"/>
  <c r="D15" i="20" s="1"/>
  <c r="D28" i="8"/>
  <c r="E16" i="8"/>
  <c r="D16" i="8" s="1"/>
  <c r="F10" i="6" l="1"/>
  <c r="D10" i="6" s="1"/>
  <c r="F11" i="6"/>
  <c r="D11" i="6" s="1"/>
  <c r="F12" i="6"/>
  <c r="D12" i="6" s="1"/>
  <c r="F13" i="6"/>
  <c r="D13" i="6" s="1"/>
  <c r="F9" i="6"/>
  <c r="E8" i="8"/>
  <c r="D8" i="8" s="1"/>
  <c r="E11" i="8"/>
  <c r="D11" i="8" s="1"/>
  <c r="E7" i="8"/>
  <c r="F9" i="9"/>
  <c r="D9" i="9" s="1"/>
  <c r="F8" i="9"/>
  <c r="F15" i="6" l="1"/>
  <c r="C18" i="20" s="1"/>
  <c r="D18"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19" i="20"/>
</calcChain>
</file>

<file path=xl/sharedStrings.xml><?xml version="1.0" encoding="utf-8"?>
<sst xmlns="http://schemas.openxmlformats.org/spreadsheetml/2006/main" count="7231" uniqueCount="2771">
  <si>
    <t>Contents</t>
  </si>
  <si>
    <t>I. Overview</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</si>
  <si>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</si>
  <si>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</si>
  <si>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</si>
  <si>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</si>
  <si>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</si>
  <si>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II. Checklist</t>
  </si>
  <si>
    <t>A. Sections within this report</t>
  </si>
  <si>
    <t>B. Attachments submitted with report</t>
  </si>
  <si>
    <t>III. Public Meeting Reporting</t>
  </si>
  <si>
    <t>Provide the following information on the public meeting held during the previous twelve months:</t>
  </si>
  <si>
    <t xml:space="preserve">Describe your outreach efforts for the public meeting being reported: </t>
  </si>
  <si>
    <t xml:space="preserve">Describe the actions taken as a result of feedback from meeting participants: </t>
  </si>
  <si>
    <t>IV. Investment and Expenses Reporting</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</si>
  <si>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</si>
  <si>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</si>
  <si>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Schedule H Categories</t>
  </si>
  <si>
    <t>Amount for social determinants of health</t>
  </si>
  <si>
    <t>V. Additional Information</t>
  </si>
  <si>
    <t>I agree to provide additional explanation or documentation at the Department’s requests within 10 business days of the request.</t>
  </si>
  <si>
    <t>Appendix A - Definitions</t>
  </si>
  <si>
    <t xml:space="preserve">Date: </t>
  </si>
  <si>
    <t xml:space="preserve">Time: </t>
  </si>
  <si>
    <t xml:space="preserve">Location (place meeting held and city or if virtual, note platform): </t>
  </si>
  <si>
    <t>Hospital Name:</t>
  </si>
  <si>
    <t>Date:</t>
  </si>
  <si>
    <t>Department of Health Care Policy &amp; Financing</t>
  </si>
  <si>
    <t>Submitted to:</t>
  </si>
  <si>
    <t>Hospital Community Benefit Accountability Report</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</si>
  <si>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</si>
  <si>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Please direct any questions to the following email address:</t>
  </si>
  <si>
    <t>More information can be found on the Hospital Community Benefit Accountability webpage at:</t>
  </si>
  <si>
    <t>Hospital Community Benefit Accountability Webpage</t>
  </si>
  <si>
    <t>hcpf_hospitalcommunity@state.co.us?subject=Hospital Community Benefit Accountability</t>
  </si>
  <si>
    <t>Note 1</t>
  </si>
  <si>
    <t>Note 2</t>
  </si>
  <si>
    <t>Note 3</t>
  </si>
  <si>
    <t>Note 4</t>
  </si>
  <si>
    <t>Note 5</t>
  </si>
  <si>
    <t>Note 6</t>
  </si>
  <si>
    <t>Note 7</t>
  </si>
  <si>
    <t>Note 8</t>
  </si>
  <si>
    <t>Note 9</t>
  </si>
  <si>
    <t>Note 10</t>
  </si>
  <si>
    <t>Name:</t>
  </si>
  <si>
    <t>Title:</t>
  </si>
  <si>
    <t>Phone Number:</t>
  </si>
  <si>
    <t>Email Address:</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</si>
  <si>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</si>
  <si>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Total expenses included on Line 18 of Section 1 of submitted form 990</t>
  </si>
  <si>
    <t>Revenue less expenses included on Line 19 of Section 1 of submitted form 990</t>
  </si>
  <si>
    <t>Provide the following information on the expenses included on submitted form 990:</t>
  </si>
  <si>
    <t>Amount</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</si>
  <si>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</si>
  <si>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</si>
  <si>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briefly describe available evidence that shows how the investment improves Community health outcomes or provide the evidence as an attachment.</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</si>
  <si>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</si>
  <si>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the Social Determinants of Health</t>
    </r>
  </si>
  <si>
    <t>See Appendix A for definitions.</t>
  </si>
  <si>
    <t>Enter responses below using a new row for each new note.</t>
  </si>
  <si>
    <t>Cover Page</t>
  </si>
  <si>
    <t>Worksheet</t>
  </si>
  <si>
    <t>III. Public Meeting</t>
  </si>
  <si>
    <t>IV. Investments &amp; Expenses</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</si>
  <si>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</si>
  <si>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</si>
  <si>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</si>
  <si>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</si>
  <si>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</si>
  <si>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</si>
  <si>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</si>
  <si>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</si>
  <si>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</si>
  <si>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</si>
  <si>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</si>
  <si>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</si>
  <si>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</si>
  <si>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</si>
  <si>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</si>
  <si>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</si>
  <si>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</si>
  <si>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</si>
  <si>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</si>
  <si>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</si>
  <si>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</si>
  <si>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</si>
  <si>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</si>
  <si>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</si>
  <si>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</si>
  <si>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</si>
  <si>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</si>
  <si>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</si>
  <si>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</si>
  <si>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</si>
  <si>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</si>
  <si>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</si>
  <si>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</si>
  <si>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Economic development</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</si>
  <si>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</si>
  <si>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</si>
  <si>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</si>
  <si>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</si>
  <si>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</si>
  <si>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</si>
  <si>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</si>
  <si>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</si>
  <si>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</si>
  <si>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</si>
  <si>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</si>
  <si>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</si>
  <si>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</si>
  <si>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</si>
  <si>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Other</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</si>
  <si>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</si>
  <si>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</si>
  <si>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</si>
  <si>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</si>
  <si>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</si>
  <si>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</si>
  <si>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</si>
  <si>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Appendix B - Schedule H Crosswalk</t>
  </si>
  <si>
    <t>Appendix B - Sch H Crosswalk</t>
  </si>
  <si>
    <t>See Appendix B for a Schedule H Crosswalk.</t>
  </si>
  <si>
    <t>Please enter responses below using a new row for each item.</t>
  </si>
  <si>
    <t>C1</t>
  </si>
  <si>
    <t>C2</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</si>
  <si>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</si>
  <si>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</si>
  <si>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</si>
  <si>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</si>
  <si>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</si>
  <si>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</si>
  <si>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</si>
  <si>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</si>
  <si>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</si>
  <si>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</si>
  <si>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</si>
  <si>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</si>
  <si>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</si>
  <si>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</si>
  <si>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</si>
  <si>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</si>
  <si>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</si>
  <si>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</si>
  <si>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</si>
  <si>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</si>
  <si>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</si>
  <si>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</si>
  <si>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</si>
  <si>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</si>
  <si>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</si>
  <si>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</si>
  <si>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</si>
  <si>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</si>
  <si>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</si>
  <si>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</si>
  <si>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</si>
  <si>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</si>
  <si>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</si>
  <si>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</si>
  <si>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</si>
  <si>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</si>
  <si>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Total Errors</t>
  </si>
  <si>
    <t>Data Validation Errors</t>
  </si>
  <si>
    <t>Data Gap</t>
  </si>
  <si>
    <t>Version</t>
  </si>
  <si>
    <t>Error Count (Hide Column)</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</si>
  <si>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</si>
  <si>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</si>
  <si>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</si>
  <si>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</si>
  <si>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</si>
  <si>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</si>
  <si>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</si>
  <si>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</si>
  <si>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</si>
  <si>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</si>
  <si>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</si>
  <si>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</si>
  <si>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</si>
  <si>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</si>
  <si>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</si>
  <si>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</si>
  <si>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</si>
  <si>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</si>
  <si>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</si>
  <si>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</si>
  <si>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</si>
  <si>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</si>
  <si>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</si>
  <si>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</si>
  <si>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</si>
  <si>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</si>
  <si>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</si>
  <si>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</si>
  <si>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</si>
  <si>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</si>
  <si>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</si>
  <si>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</si>
  <si>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</si>
  <si>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</si>
  <si>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</si>
  <si>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</si>
  <si>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</si>
  <si>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</si>
  <si>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</si>
  <si>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</si>
  <si>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</si>
  <si>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</si>
  <si>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</si>
  <si>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</si>
  <si>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</si>
  <si>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</si>
  <si>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</si>
  <si>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</si>
  <si>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</si>
  <si>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</si>
  <si>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</si>
  <si>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</si>
  <si>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</si>
  <si>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</si>
  <si>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</si>
  <si>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</si>
  <si>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</si>
  <si>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</si>
  <si>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</si>
  <si>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</si>
  <si>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</si>
  <si>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</si>
  <si>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</si>
  <si>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</si>
  <si>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</si>
  <si>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</si>
  <si>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</si>
  <si>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</si>
  <si>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</si>
  <si>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</si>
  <si>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</si>
  <si>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</si>
  <si>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</si>
  <si>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</si>
  <si>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</si>
  <si>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Control Value</t>
  </si>
  <si>
    <t>Control Display</t>
  </si>
  <si>
    <t>AttributeName</t>
  </si>
  <si>
    <t>AttributeValue</t>
  </si>
  <si>
    <t>TemplateKey</t>
  </si>
  <si>
    <t>Version_Name</t>
  </si>
  <si>
    <t>Version_Stamp</t>
  </si>
  <si>
    <t>LastRangeID</t>
  </si>
  <si>
    <t>CO HIS HCBA Template</t>
  </si>
  <si>
    <t>$E$8</t>
  </si>
  <si>
    <t>‡‡MappingConfig‡‡</t>
  </si>
  <si>
    <t>Sheet13</t>
  </si>
  <si>
    <t>$H$7</t>
  </si>
  <si>
    <t>Sheet2</t>
  </si>
  <si>
    <t>Sheet3</t>
  </si>
  <si>
    <t>$C$13</t>
  </si>
  <si>
    <t>Sheet4</t>
  </si>
  <si>
    <t>$B$3</t>
  </si>
  <si>
    <t>Sheet5</t>
  </si>
  <si>
    <t>$B$4</t>
  </si>
  <si>
    <t>Sheet6</t>
  </si>
  <si>
    <t>$D$1:$E$1</t>
  </si>
  <si>
    <t>Sheet7</t>
  </si>
  <si>
    <t>$L$2:$M$2</t>
  </si>
  <si>
    <t>Sheet8</t>
  </si>
  <si>
    <t>Sheet9</t>
  </si>
  <si>
    <t>Sheet10</t>
  </si>
  <si>
    <t>‡‡MappingWorksheet‡‡</t>
  </si>
  <si>
    <t>Sheet11</t>
  </si>
  <si>
    <t>‡‡MappingControlWorksheet‡‡</t>
  </si>
  <si>
    <t>Sheet12</t>
  </si>
  <si>
    <t>Sheet14</t>
  </si>
  <si>
    <t>For any Worksheet containing Data Validation Errors, complete the required data prior to uploading completed template to the web portal. Templates with missing information will be considered incomplete and rejected.</t>
  </si>
  <si>
    <t>S</t>
  </si>
  <si>
    <t>_S000001</t>
  </si>
  <si>
    <t>GAP</t>
  </si>
  <si>
    <t>Data Gaps</t>
  </si>
  <si>
    <t>C</t>
  </si>
  <si>
    <t>_C000002</t>
  </si>
  <si>
    <t>R</t>
  </si>
  <si>
    <t>_R000003</t>
  </si>
  <si>
    <t>D</t>
  </si>
  <si>
    <t>CP_Gaps</t>
  </si>
  <si>
    <t>$C$9</t>
  </si>
  <si>
    <t>CL_Gaps</t>
  </si>
  <si>
    <t>$C$11</t>
  </si>
  <si>
    <t>PM_Gaps</t>
  </si>
  <si>
    <t>$C$12</t>
  </si>
  <si>
    <t>IE_Gaps</t>
  </si>
  <si>
    <t>RC_Gaps</t>
  </si>
  <si>
    <t>$C$15</t>
  </si>
  <si>
    <t>TotalDataGaps</t>
  </si>
  <si>
    <t>$C$16</t>
  </si>
  <si>
    <t>_S000010</t>
  </si>
  <si>
    <t>COV</t>
  </si>
  <si>
    <t>$A$7:$C$9</t>
  </si>
  <si>
    <t>_C000011</t>
  </si>
  <si>
    <t>$C$7:$C$9</t>
  </si>
  <si>
    <t>_R000012</t>
  </si>
  <si>
    <t>$A$8:$C$9</t>
  </si>
  <si>
    <t>Hosp_Name</t>
  </si>
  <si>
    <t>$C$8</t>
  </si>
  <si>
    <t>Date</t>
  </si>
  <si>
    <t>_S000015</t>
  </si>
  <si>
    <t>CHE</t>
  </si>
  <si>
    <t>Checklist</t>
  </si>
  <si>
    <t>_C000016</t>
  </si>
  <si>
    <t>_R000017</t>
  </si>
  <si>
    <t>Checklist_A1</t>
  </si>
  <si>
    <t>$B$9</t>
  </si>
  <si>
    <t>Checklist_A2</t>
  </si>
  <si>
    <t>Checklist_A3</t>
  </si>
  <si>
    <t>Checklist_A4</t>
  </si>
  <si>
    <t>Checklist_B1</t>
  </si>
  <si>
    <t>$B$15</t>
  </si>
  <si>
    <t>Checklist_B2</t>
  </si>
  <si>
    <t>$B$16</t>
  </si>
  <si>
    <t>Checklist_B3</t>
  </si>
  <si>
    <t>$B$17</t>
  </si>
  <si>
    <t>Checklist_B4</t>
  </si>
  <si>
    <t>$B$18</t>
  </si>
  <si>
    <t>Checklist_B5</t>
  </si>
  <si>
    <t>$B$19</t>
  </si>
  <si>
    <t>Checklist_B6</t>
  </si>
  <si>
    <t>$B$20</t>
  </si>
  <si>
    <t>Checklist_B7</t>
  </si>
  <si>
    <t>Checklist_B8</t>
  </si>
  <si>
    <t>_S000030</t>
  </si>
  <si>
    <t>PUB</t>
  </si>
  <si>
    <t>Publilc Meeting</t>
  </si>
  <si>
    <t>_C000031</t>
  </si>
  <si>
    <t>_R000032</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</si>
  <si>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</si>
  <si>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</si>
  <si>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</si>
  <si>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</si>
  <si>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</si>
  <si>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</si>
  <si>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</si>
  <si>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</si>
  <si>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</si>
  <si>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</si>
  <si>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</si>
  <si>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</si>
  <si>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</si>
  <si>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</si>
  <si>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</si>
  <si>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</si>
  <si>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</si>
  <si>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</si>
  <si>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</si>
  <si>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Pub_Action6</t>
  </si>
  <si>
    <t>Pub_Action7</t>
  </si>
  <si>
    <t>Pub_Action8</t>
  </si>
  <si>
    <t>$C$40</t>
  </si>
  <si>
    <t>Pub_Action9</t>
  </si>
  <si>
    <t>$C$42</t>
  </si>
  <si>
    <t>Pub_Action10</t>
  </si>
  <si>
    <t>$C$44</t>
  </si>
  <si>
    <t>RA1</t>
  </si>
  <si>
    <t>RA2</t>
  </si>
  <si>
    <t>CA1</t>
  </si>
  <si>
    <t>CB1</t>
  </si>
  <si>
    <t>CB2</t>
  </si>
  <si>
    <t>CB3</t>
  </si>
  <si>
    <t>CB4</t>
  </si>
  <si>
    <t>CB5</t>
  </si>
  <si>
    <t>CB6</t>
  </si>
  <si>
    <t>CB7</t>
  </si>
  <si>
    <t>CB8</t>
  </si>
  <si>
    <t>CB9</t>
  </si>
  <si>
    <t>RB1</t>
  </si>
  <si>
    <t>RB2</t>
  </si>
  <si>
    <t>RB3</t>
  </si>
  <si>
    <t>RB4</t>
  </si>
  <si>
    <t>RB5</t>
  </si>
  <si>
    <t>RB6</t>
  </si>
  <si>
    <t>RB7</t>
  </si>
  <si>
    <t>RB8</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</si>
  <si>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</si>
  <si>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</si>
  <si>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</si>
  <si>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</si>
  <si>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</si>
  <si>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</si>
  <si>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</si>
  <si>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</si>
  <si>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</si>
  <si>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</si>
  <si>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</si>
  <si>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</si>
  <si>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</si>
  <si>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</si>
  <si>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</si>
  <si>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</si>
  <si>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</si>
  <si>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</si>
  <si>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</si>
  <si>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</si>
  <si>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</si>
  <si>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</si>
  <si>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</si>
  <si>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</si>
  <si>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</si>
  <si>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</si>
  <si>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</si>
  <si>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</si>
  <si>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</si>
  <si>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</si>
  <si>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</si>
  <si>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</si>
  <si>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</si>
  <si>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</si>
  <si>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</si>
  <si>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</si>
  <si>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</si>
  <si>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</si>
  <si>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</si>
  <si>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</si>
  <si>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</si>
  <si>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</si>
  <si>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</si>
  <si>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</si>
  <si>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</si>
  <si>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</si>
  <si>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</si>
  <si>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</si>
  <si>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</si>
  <si>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</si>
  <si>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</si>
  <si>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</si>
  <si>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</si>
  <si>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</si>
  <si>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</si>
  <si>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</si>
  <si>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</si>
  <si>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</si>
  <si>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</si>
  <si>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</si>
  <si>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</si>
  <si>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</si>
  <si>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</si>
  <si>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</si>
  <si>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</si>
  <si>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</si>
  <si>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</si>
  <si>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_S000052</t>
  </si>
  <si>
    <t>IEA</t>
  </si>
  <si>
    <t>Investments &amp; Expenses A</t>
  </si>
  <si>
    <t>_C000053</t>
  </si>
  <si>
    <t>_R000054</t>
  </si>
  <si>
    <t>IE_Expenses</t>
  </si>
  <si>
    <t>$E$9</t>
  </si>
  <si>
    <t>IE_Revenues</t>
  </si>
  <si>
    <t>$E$10</t>
  </si>
  <si>
    <t>_S000057</t>
  </si>
  <si>
    <t>IEB</t>
  </si>
  <si>
    <t>Investments &amp; Expenses B</t>
  </si>
  <si>
    <t>_C000058</t>
  </si>
  <si>
    <t>_R000059</t>
  </si>
  <si>
    <t>_D000060</t>
  </si>
  <si>
    <t>_D000061</t>
  </si>
  <si>
    <t>_D000062</t>
  </si>
  <si>
    <t>_D000063</t>
  </si>
  <si>
    <t>_D000064</t>
  </si>
  <si>
    <t>_D000065</t>
  </si>
  <si>
    <t>_D000066</t>
  </si>
  <si>
    <t>_D000067</t>
  </si>
  <si>
    <t>_D000068</t>
  </si>
  <si>
    <t>_D000069</t>
  </si>
  <si>
    <t>_D000070</t>
  </si>
  <si>
    <t>_D000071</t>
  </si>
  <si>
    <t>_D000072</t>
  </si>
  <si>
    <t>_D000073</t>
  </si>
  <si>
    <t>_D000074</t>
  </si>
  <si>
    <t>_D000075</t>
  </si>
  <si>
    <t>_D000076</t>
  </si>
  <si>
    <t>_D000077</t>
  </si>
  <si>
    <t>_D000078</t>
  </si>
  <si>
    <t>_D000079</t>
  </si>
  <si>
    <t>_D000080</t>
  </si>
  <si>
    <t>_D000081</t>
  </si>
  <si>
    <t>_D000082</t>
  </si>
  <si>
    <t>_D000083</t>
  </si>
  <si>
    <t>_D000084</t>
  </si>
  <si>
    <t>_D000085</t>
  </si>
  <si>
    <t>_D000086</t>
  </si>
  <si>
    <t>_D000087</t>
  </si>
  <si>
    <t>_D000088</t>
  </si>
  <si>
    <t>_D000089</t>
  </si>
  <si>
    <t>_D000090</t>
  </si>
  <si>
    <t>_D000091</t>
  </si>
  <si>
    <t>_D000092</t>
  </si>
  <si>
    <t>_D000093</t>
  </si>
  <si>
    <t>_D000094</t>
  </si>
  <si>
    <t>_D000095</t>
  </si>
  <si>
    <t>_D000096</t>
  </si>
  <si>
    <t>_D000097</t>
  </si>
  <si>
    <t>$D$38</t>
  </si>
  <si>
    <t>_D000098</t>
  </si>
  <si>
    <t>$E$38</t>
  </si>
  <si>
    <t>_D000099</t>
  </si>
  <si>
    <t>_D000100</t>
  </si>
  <si>
    <t>_D000101</t>
  </si>
  <si>
    <t>_D000102</t>
  </si>
  <si>
    <t>_D000103</t>
  </si>
  <si>
    <t>_D000104</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</si>
  <si>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</si>
  <si>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</si>
  <si>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</si>
  <si>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</si>
  <si>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</si>
  <si>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</si>
  <si>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</si>
  <si>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</si>
  <si>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</si>
  <si>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</si>
  <si>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</si>
  <si>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</si>
  <si>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</si>
  <si>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</si>
  <si>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</si>
  <si>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</si>
  <si>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</si>
  <si>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</si>
  <si>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</si>
  <si>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</si>
  <si>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</si>
  <si>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</si>
  <si>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</si>
  <si>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</si>
  <si>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</si>
  <si>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</si>
  <si>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</si>
  <si>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</si>
  <si>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</si>
  <si>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</si>
  <si>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</si>
  <si>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</si>
  <si>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</si>
  <si>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</si>
  <si>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</si>
  <si>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</si>
  <si>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</si>
  <si>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</si>
  <si>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</si>
  <si>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</si>
  <si>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</si>
  <si>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</si>
  <si>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</si>
  <si>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</si>
  <si>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</si>
  <si>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</si>
  <si>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</si>
  <si>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</si>
  <si>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</si>
  <si>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</si>
  <si>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</si>
  <si>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</si>
  <si>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</si>
  <si>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</si>
  <si>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</si>
  <si>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</si>
  <si>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</si>
  <si>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</si>
  <si>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</si>
  <si>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</si>
  <si>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</si>
  <si>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</si>
  <si>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</si>
  <si>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</si>
  <si>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</si>
  <si>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</si>
  <si>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</si>
  <si>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</si>
  <si>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</si>
  <si>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</si>
  <si>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</si>
  <si>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</si>
  <si>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</si>
  <si>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</si>
  <si>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</si>
  <si>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</si>
  <si>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</si>
  <si>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</si>
  <si>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</si>
  <si>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</si>
  <si>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</si>
  <si>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</si>
  <si>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</si>
  <si>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</si>
  <si>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</si>
  <si>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</si>
  <si>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</si>
  <si>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</si>
  <si>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</si>
  <si>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</si>
  <si>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</si>
  <si>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</si>
  <si>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</si>
  <si>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</si>
  <si>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</si>
  <si>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</si>
  <si>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</si>
  <si>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</si>
  <si>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</si>
  <si>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</si>
  <si>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</si>
  <si>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</si>
  <si>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</si>
  <si>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</si>
  <si>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</si>
  <si>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</si>
  <si>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</si>
  <si>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</si>
  <si>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</si>
  <si>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</si>
  <si>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</si>
  <si>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</si>
  <si>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</si>
  <si>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</si>
  <si>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</si>
  <si>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</si>
  <si>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</si>
  <si>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</si>
  <si>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</si>
  <si>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</si>
  <si>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</si>
  <si>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</si>
  <si>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</si>
  <si>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</si>
  <si>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</si>
  <si>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</si>
  <si>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</si>
  <si>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</si>
  <si>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</si>
  <si>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</si>
  <si>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</si>
  <si>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</si>
  <si>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</si>
  <si>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</si>
  <si>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</si>
  <si>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</si>
  <si>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</si>
  <si>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</si>
  <si>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</si>
  <si>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</si>
  <si>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</si>
  <si>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</si>
  <si>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</si>
  <si>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</si>
  <si>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</si>
  <si>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</si>
  <si>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</si>
  <si>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</si>
  <si>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</si>
  <si>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</si>
  <si>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</si>
  <si>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</si>
  <si>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</si>
  <si>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</si>
  <si>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</si>
  <si>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</si>
  <si>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</si>
  <si>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</si>
  <si>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</si>
  <si>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</si>
  <si>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</si>
  <si>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</si>
  <si>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</si>
  <si>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</si>
  <si>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</si>
  <si>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</si>
  <si>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</si>
  <si>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</si>
  <si>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</si>
  <si>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</si>
  <si>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</si>
  <si>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</si>
  <si>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</si>
  <si>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</si>
  <si>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</si>
  <si>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</si>
  <si>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</si>
  <si>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</si>
  <si>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</si>
  <si>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</si>
  <si>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</si>
  <si>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</si>
  <si>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</si>
  <si>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</si>
  <si>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</si>
  <si>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</si>
  <si>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</si>
  <si>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</si>
  <si>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</si>
  <si>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</si>
  <si>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</si>
  <si>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</si>
  <si>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</si>
  <si>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</si>
  <si>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</si>
  <si>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</si>
  <si>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</si>
  <si>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</si>
  <si>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</si>
  <si>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</si>
  <si>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</si>
  <si>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</si>
  <si>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</si>
  <si>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</si>
  <si>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</si>
  <si>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</si>
  <si>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</si>
  <si>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</si>
  <si>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</si>
  <si>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</si>
  <si>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</si>
  <si>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</si>
  <si>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</si>
  <si>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</si>
  <si>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</si>
  <si>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</si>
  <si>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</si>
  <si>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</si>
  <si>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</si>
  <si>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</si>
  <si>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</si>
  <si>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</si>
  <si>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</si>
  <si>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</si>
  <si>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</si>
  <si>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</si>
  <si>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</si>
  <si>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</si>
  <si>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</si>
  <si>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</si>
  <si>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</si>
  <si>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</si>
  <si>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</si>
  <si>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</si>
  <si>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</si>
  <si>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</si>
  <si>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</si>
  <si>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</si>
  <si>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</si>
  <si>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</si>
  <si>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</si>
  <si>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</si>
  <si>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</si>
  <si>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</si>
  <si>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</si>
  <si>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</si>
  <si>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</si>
  <si>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</si>
  <si>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</si>
  <si>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</si>
  <si>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</si>
  <si>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</si>
  <si>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</si>
  <si>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</si>
  <si>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</si>
  <si>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</si>
  <si>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</si>
  <si>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</si>
  <si>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</si>
  <si>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</si>
  <si>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</si>
  <si>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</si>
  <si>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</si>
  <si>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</si>
  <si>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</si>
  <si>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</si>
  <si>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</si>
  <si>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</si>
  <si>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</si>
  <si>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</si>
  <si>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</si>
  <si>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</si>
  <si>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</si>
  <si>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</si>
  <si>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</si>
  <si>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</si>
  <si>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</si>
  <si>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</si>
  <si>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</si>
  <si>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</si>
  <si>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</si>
  <si>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</si>
  <si>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</si>
  <si>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</si>
  <si>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</si>
  <si>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</si>
  <si>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</si>
  <si>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</si>
  <si>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</si>
  <si>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</si>
  <si>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</si>
  <si>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</si>
  <si>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</si>
  <si>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</si>
  <si>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</si>
  <si>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</si>
  <si>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</si>
  <si>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</si>
  <si>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</si>
  <si>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</si>
  <si>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</si>
  <si>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</si>
  <si>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</si>
  <si>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</si>
  <si>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</si>
  <si>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</si>
  <si>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</si>
  <si>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</si>
  <si>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</si>
  <si>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</si>
  <si>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</si>
  <si>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</si>
  <si>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</si>
  <si>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</si>
  <si>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</si>
  <si>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</si>
  <si>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</si>
  <si>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</si>
  <si>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</si>
  <si>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</si>
  <si>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</si>
  <si>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</si>
  <si>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</si>
  <si>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</si>
  <si>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</si>
  <si>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</si>
  <si>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</si>
  <si>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</si>
  <si>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</si>
  <si>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</si>
  <si>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</si>
  <si>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</si>
  <si>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</si>
  <si>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</si>
  <si>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</si>
  <si>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</si>
  <si>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</si>
  <si>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</si>
  <si>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</si>
  <si>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</si>
  <si>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</si>
  <si>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</si>
  <si>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</si>
  <si>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</si>
  <si>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</si>
  <si>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</si>
  <si>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</si>
  <si>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</si>
  <si>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</si>
  <si>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</si>
  <si>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</si>
  <si>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</si>
  <si>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</si>
  <si>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</si>
  <si>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</si>
  <si>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</si>
  <si>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</si>
  <si>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</si>
  <si>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</si>
  <si>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</si>
  <si>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</si>
  <si>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</si>
  <si>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</si>
  <si>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</si>
  <si>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</si>
  <si>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</si>
  <si>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</si>
  <si>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</si>
  <si>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</si>
  <si>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</si>
  <si>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</si>
  <si>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</si>
  <si>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</si>
  <si>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</si>
  <si>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</si>
  <si>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</si>
  <si>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</si>
  <si>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</si>
  <si>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</si>
  <si>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</si>
  <si>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</si>
  <si>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</si>
  <si>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</si>
  <si>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</si>
  <si>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</si>
  <si>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</si>
  <si>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</si>
  <si>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</si>
  <si>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</si>
  <si>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</si>
  <si>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</si>
  <si>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</si>
  <si>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</si>
  <si>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</si>
  <si>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</si>
  <si>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</si>
  <si>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</si>
  <si>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</si>
  <si>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</si>
  <si>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</si>
  <si>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</si>
  <si>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</si>
  <si>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</si>
  <si>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</si>
  <si>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</si>
  <si>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</si>
  <si>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</si>
  <si>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</si>
  <si>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</si>
  <si>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</si>
  <si>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</si>
  <si>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</si>
  <si>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</si>
  <si>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</si>
  <si>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</si>
  <si>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</si>
  <si>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</si>
  <si>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</si>
  <si>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</si>
  <si>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</si>
  <si>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</si>
  <si>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</si>
  <si>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</si>
  <si>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</si>
  <si>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</si>
  <si>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</si>
  <si>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</si>
  <si>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</si>
  <si>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</si>
  <si>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</si>
  <si>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</si>
  <si>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</si>
  <si>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</si>
  <si>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</si>
  <si>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</si>
  <si>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</si>
  <si>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</si>
  <si>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</si>
  <si>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</si>
  <si>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</si>
  <si>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</si>
  <si>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</si>
  <si>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</si>
  <si>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</si>
  <si>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</si>
  <si>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</si>
  <si>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</si>
  <si>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</si>
  <si>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</si>
  <si>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</si>
  <si>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</si>
  <si>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</si>
  <si>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</si>
  <si>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</si>
  <si>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</si>
  <si>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</si>
  <si>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</si>
  <si>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</si>
  <si>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</si>
  <si>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</si>
  <si>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</si>
  <si>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</si>
  <si>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</si>
  <si>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</si>
  <si>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</si>
  <si>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</si>
  <si>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</si>
  <si>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</si>
  <si>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</si>
  <si>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</si>
  <si>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</si>
  <si>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</si>
  <si>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</si>
  <si>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</si>
  <si>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</si>
  <si>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</si>
  <si>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</si>
  <si>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</si>
  <si>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</si>
  <si>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</si>
  <si>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</si>
  <si>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</si>
  <si>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</si>
  <si>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</si>
  <si>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</si>
  <si>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</si>
  <si>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</si>
  <si>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</si>
  <si>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</si>
  <si>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</si>
  <si>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</si>
  <si>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</si>
  <si>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</si>
  <si>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</si>
  <si>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</si>
  <si>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</si>
  <si>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</si>
  <si>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</si>
  <si>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</si>
  <si>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</si>
  <si>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</si>
  <si>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</si>
  <si>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</si>
  <si>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</si>
  <si>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</si>
  <si>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</si>
  <si>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</si>
  <si>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</si>
  <si>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</si>
  <si>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</si>
  <si>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</si>
  <si>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</si>
  <si>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</si>
  <si>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</si>
  <si>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</si>
  <si>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</si>
  <si>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</si>
  <si>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</si>
  <si>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</si>
  <si>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</si>
  <si>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</si>
  <si>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</si>
  <si>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</si>
  <si>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</si>
  <si>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</si>
  <si>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</si>
  <si>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</si>
  <si>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</si>
  <si>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</si>
  <si>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</si>
  <si>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</si>
  <si>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</si>
  <si>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</si>
  <si>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</si>
  <si>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</si>
  <si>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</si>
  <si>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</si>
  <si>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</si>
  <si>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</si>
  <si>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</si>
  <si>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</si>
  <si>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</si>
  <si>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</si>
  <si>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</si>
  <si>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</si>
  <si>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</si>
  <si>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</si>
  <si>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</si>
  <si>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</si>
  <si>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</si>
  <si>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</si>
  <si>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</si>
  <si>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</si>
  <si>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</si>
  <si>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</si>
  <si>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</si>
  <si>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</si>
  <si>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</si>
  <si>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</si>
  <si>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</si>
  <si>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</si>
  <si>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</si>
  <si>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</si>
  <si>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</si>
  <si>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</si>
  <si>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</si>
  <si>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</si>
  <si>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</si>
  <si>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</si>
  <si>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</si>
  <si>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</si>
  <si>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</si>
  <si>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</si>
  <si>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</si>
  <si>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</si>
  <si>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</si>
  <si>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</si>
  <si>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</si>
  <si>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</si>
  <si>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</si>
  <si>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</si>
  <si>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</si>
  <si>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</si>
  <si>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</si>
  <si>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</si>
  <si>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</si>
  <si>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</si>
  <si>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</si>
  <si>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</si>
  <si>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</si>
  <si>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</si>
  <si>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</si>
  <si>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</si>
  <si>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</si>
  <si>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</si>
  <si>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</si>
  <si>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</si>
  <si>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</si>
  <si>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</si>
  <si>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</si>
  <si>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</si>
  <si>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</si>
  <si>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</si>
  <si>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</si>
  <si>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</si>
  <si>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</si>
  <si>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</si>
  <si>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</si>
  <si>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</si>
  <si>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</si>
  <si>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</si>
  <si>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</si>
  <si>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</si>
  <si>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</si>
  <si>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</si>
  <si>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</si>
  <si>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</si>
  <si>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</si>
  <si>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</si>
  <si>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</si>
  <si>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</si>
  <si>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</si>
  <si>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</si>
  <si>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</si>
  <si>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</si>
  <si>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</si>
  <si>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</si>
  <si>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</si>
  <si>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</si>
  <si>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</si>
  <si>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</si>
  <si>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</si>
  <si>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</si>
  <si>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</si>
  <si>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</si>
  <si>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</si>
  <si>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</si>
  <si>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</si>
  <si>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</si>
  <si>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</si>
  <si>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</si>
  <si>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</si>
  <si>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</si>
  <si>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</si>
  <si>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</si>
  <si>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</si>
  <si>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</si>
  <si>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</si>
  <si>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</si>
  <si>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</si>
  <si>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</si>
  <si>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</si>
  <si>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</si>
  <si>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</si>
  <si>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</si>
  <si>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</si>
  <si>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</si>
  <si>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</si>
  <si>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</si>
  <si>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</si>
  <si>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</si>
  <si>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</si>
  <si>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</si>
  <si>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</si>
  <si>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</si>
  <si>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</si>
  <si>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</si>
  <si>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</si>
  <si>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</si>
  <si>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</si>
  <si>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</si>
  <si>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</si>
  <si>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</si>
  <si>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</si>
  <si>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</si>
  <si>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</si>
  <si>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</si>
  <si>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</si>
  <si>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</si>
  <si>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</si>
  <si>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</si>
  <si>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</si>
  <si>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</si>
  <si>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</si>
  <si>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</si>
  <si>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</si>
  <si>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</si>
  <si>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</si>
  <si>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</si>
  <si>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</si>
  <si>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</si>
  <si>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</si>
  <si>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</si>
  <si>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</si>
  <si>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</si>
  <si>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</si>
  <si>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</si>
  <si>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</si>
  <si>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</si>
  <si>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</si>
  <si>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</si>
  <si>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</si>
  <si>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</si>
  <si>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</si>
  <si>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</si>
  <si>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</si>
  <si>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</si>
  <si>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</si>
  <si>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</si>
  <si>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</si>
  <si>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</si>
  <si>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</si>
  <si>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</si>
  <si>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</si>
  <si>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</si>
  <si>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</si>
  <si>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</si>
  <si>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</si>
  <si>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</si>
  <si>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</si>
  <si>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</si>
  <si>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</si>
  <si>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</si>
  <si>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</si>
  <si>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</si>
  <si>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</si>
  <si>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</si>
  <si>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</si>
  <si>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</si>
  <si>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</si>
  <si>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</si>
  <si>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</si>
  <si>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</si>
  <si>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</si>
  <si>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</si>
  <si>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</si>
  <si>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</si>
  <si>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</si>
  <si>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</si>
  <si>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</si>
  <si>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</si>
  <si>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</si>
  <si>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</si>
  <si>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</si>
  <si>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</si>
  <si>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</si>
  <si>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</si>
  <si>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</si>
  <si>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</si>
  <si>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</si>
  <si>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</si>
  <si>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</si>
  <si>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</si>
  <si>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</si>
  <si>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</si>
  <si>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</si>
  <si>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</si>
  <si>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</si>
  <si>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</si>
  <si>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</si>
  <si>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</si>
  <si>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</si>
  <si>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</si>
  <si>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</si>
  <si>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</si>
  <si>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</si>
  <si>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</si>
  <si>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</si>
  <si>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</si>
  <si>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</si>
  <si>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</si>
  <si>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</si>
  <si>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</si>
  <si>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</si>
  <si>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</si>
  <si>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</si>
  <si>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</si>
  <si>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</si>
  <si>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</si>
  <si>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</si>
  <si>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</si>
  <si>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</si>
  <si>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</si>
  <si>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</si>
  <si>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</si>
  <si>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</si>
  <si>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</si>
  <si>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</si>
  <si>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</si>
  <si>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</si>
  <si>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</si>
  <si>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</si>
  <si>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</si>
  <si>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</si>
  <si>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</si>
  <si>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</si>
  <si>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</si>
  <si>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</si>
  <si>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</si>
  <si>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</si>
  <si>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</si>
  <si>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</si>
  <si>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</si>
  <si>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</si>
  <si>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</si>
  <si>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</si>
  <si>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</si>
  <si>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</si>
  <si>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</si>
  <si>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</si>
  <si>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</si>
  <si>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</si>
  <si>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</si>
  <si>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</si>
  <si>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</si>
  <si>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</si>
  <si>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</si>
  <si>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</si>
  <si>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</si>
  <si>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</si>
  <si>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</si>
  <si>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</si>
  <si>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</si>
  <si>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</si>
  <si>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</si>
  <si>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</si>
  <si>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</si>
  <si>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</si>
  <si>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</si>
  <si>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</si>
  <si>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</si>
  <si>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</si>
  <si>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</si>
  <si>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</si>
  <si>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</si>
  <si>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</si>
  <si>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</si>
  <si>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</si>
  <si>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</si>
  <si>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</si>
  <si>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</si>
  <si>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</si>
  <si>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</si>
  <si>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</si>
  <si>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</si>
  <si>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</si>
  <si>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</si>
  <si>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</si>
  <si>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</si>
  <si>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</si>
  <si>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</si>
  <si>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</si>
  <si>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</si>
  <si>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</si>
  <si>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</si>
  <si>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</si>
  <si>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</si>
  <si>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</si>
  <si>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</si>
  <si>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</si>
  <si>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</si>
  <si>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</si>
  <si>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</si>
  <si>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</si>
  <si>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</si>
  <si>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</si>
  <si>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</si>
  <si>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</si>
  <si>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</si>
  <si>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</si>
  <si>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</si>
  <si>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</si>
  <si>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</si>
  <si>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</si>
  <si>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</si>
  <si>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</si>
  <si>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</si>
  <si>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</si>
  <si>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</si>
  <si>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</si>
  <si>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</si>
  <si>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</si>
  <si>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</si>
  <si>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</si>
  <si>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</si>
  <si>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</si>
  <si>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</si>
  <si>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</si>
  <si>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</si>
  <si>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</si>
  <si>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</si>
  <si>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</si>
  <si>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</si>
  <si>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</si>
  <si>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</si>
  <si>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</si>
  <si>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</si>
  <si>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</si>
  <si>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</si>
  <si>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</si>
  <si>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</si>
  <si>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</si>
  <si>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</si>
  <si>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</si>
  <si>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</si>
  <si>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</si>
  <si>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</si>
  <si>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</si>
  <si>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</si>
  <si>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</si>
  <si>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</si>
  <si>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</si>
  <si>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</si>
  <si>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</si>
  <si>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</si>
  <si>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</si>
  <si>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</si>
  <si>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</si>
  <si>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</si>
  <si>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</si>
  <si>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</si>
  <si>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</si>
  <si>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</si>
  <si>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</si>
  <si>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</si>
  <si>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</si>
  <si>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</si>
  <si>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</si>
  <si>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</si>
  <si>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</si>
  <si>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</si>
  <si>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</si>
  <si>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</si>
  <si>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</si>
  <si>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</si>
  <si>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</si>
  <si>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</si>
  <si>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</si>
  <si>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</si>
  <si>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</si>
  <si>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</si>
  <si>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</si>
  <si>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</si>
  <si>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</si>
  <si>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</si>
  <si>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</si>
  <si>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</si>
  <si>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</si>
  <si>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</si>
  <si>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</si>
  <si>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</si>
  <si>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</si>
  <si>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</si>
  <si>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</si>
  <si>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</si>
  <si>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</si>
  <si>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</si>
  <si>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</si>
  <si>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</si>
  <si>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</si>
  <si>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</si>
  <si>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</si>
  <si>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</si>
  <si>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</si>
  <si>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</si>
  <si>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</si>
  <si>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</si>
  <si>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</si>
  <si>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</si>
  <si>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</si>
  <si>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</si>
  <si>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</si>
  <si>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</si>
  <si>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</si>
  <si>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</si>
  <si>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</si>
  <si>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</si>
  <si>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</si>
  <si>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</si>
  <si>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</si>
  <si>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</si>
  <si>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</si>
  <si>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</si>
  <si>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</si>
  <si>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</si>
  <si>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</si>
  <si>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</si>
  <si>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</si>
  <si>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</si>
  <si>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</si>
  <si>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</si>
  <si>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</si>
  <si>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</si>
  <si>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</si>
  <si>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</si>
  <si>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</si>
  <si>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</si>
  <si>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</si>
  <si>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</si>
  <si>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</si>
  <si>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</si>
  <si>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</si>
  <si>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</si>
  <si>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</si>
  <si>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</si>
  <si>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</si>
  <si>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</si>
  <si>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</si>
  <si>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</si>
  <si>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</si>
  <si>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</si>
  <si>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</si>
  <si>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</si>
  <si>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</si>
  <si>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</si>
  <si>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</si>
  <si>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</si>
  <si>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</si>
  <si>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</si>
  <si>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</si>
  <si>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</si>
  <si>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</si>
  <si>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</si>
  <si>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</si>
  <si>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</si>
  <si>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</si>
  <si>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</si>
  <si>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</si>
  <si>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</si>
  <si>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</si>
  <si>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</si>
  <si>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</si>
  <si>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</si>
  <si>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</si>
  <si>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</si>
  <si>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</si>
  <si>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</si>
  <si>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</si>
  <si>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</si>
  <si>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</si>
  <si>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</si>
  <si>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</si>
  <si>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</si>
  <si>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</si>
  <si>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</si>
  <si>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</si>
  <si>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</si>
  <si>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</si>
  <si>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</si>
  <si>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</si>
  <si>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</si>
  <si>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</si>
  <si>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</si>
  <si>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</si>
  <si>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</si>
  <si>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</si>
  <si>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</si>
  <si>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</si>
  <si>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</si>
  <si>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</si>
  <si>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</si>
  <si>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</si>
  <si>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</si>
  <si>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</si>
  <si>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</si>
  <si>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</si>
  <si>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</si>
  <si>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</si>
  <si>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</si>
  <si>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</si>
  <si>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</si>
  <si>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</si>
  <si>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</si>
  <si>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</si>
  <si>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</si>
  <si>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</si>
  <si>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</si>
  <si>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</si>
  <si>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</si>
  <si>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</si>
  <si>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</si>
  <si>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</si>
  <si>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</si>
  <si>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</si>
  <si>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</si>
  <si>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</si>
  <si>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</si>
  <si>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</si>
  <si>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</si>
  <si>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</si>
  <si>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</si>
  <si>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</si>
  <si>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</si>
  <si>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</si>
  <si>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</si>
  <si>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</si>
  <si>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</si>
  <si>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</si>
  <si>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</si>
  <si>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</si>
  <si>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</si>
  <si>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</si>
  <si>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</si>
  <si>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</si>
  <si>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</si>
  <si>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</si>
  <si>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</si>
  <si>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</si>
  <si>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</si>
  <si>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</si>
  <si>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</si>
  <si>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</si>
  <si>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</si>
  <si>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</si>
  <si>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</si>
  <si>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</si>
  <si>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</si>
  <si>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</si>
  <si>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</si>
  <si>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</si>
  <si>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</si>
  <si>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</si>
  <si>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</si>
  <si>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</si>
  <si>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</si>
  <si>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</si>
  <si>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</si>
  <si>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</si>
  <si>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</si>
  <si>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</si>
  <si>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</si>
  <si>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</si>
  <si>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</si>
  <si>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</si>
  <si>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</si>
  <si>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</si>
  <si>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</si>
  <si>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</si>
  <si>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</si>
  <si>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</si>
  <si>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</si>
  <si>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</si>
  <si>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</si>
  <si>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</si>
  <si>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</si>
  <si>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</si>
  <si>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</si>
  <si>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</si>
  <si>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</si>
  <si>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</si>
  <si>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</si>
  <si>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</si>
  <si>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</si>
  <si>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</si>
  <si>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</si>
  <si>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</si>
  <si>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</si>
  <si>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</si>
  <si>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</si>
  <si>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</si>
  <si>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</si>
  <si>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</si>
  <si>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</si>
  <si>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</si>
  <si>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</si>
  <si>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</si>
  <si>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</si>
  <si>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</si>
  <si>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</si>
  <si>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</si>
  <si>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</si>
  <si>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</si>
  <si>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</si>
  <si>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</si>
  <si>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</si>
  <si>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</si>
  <si>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</si>
  <si>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</si>
  <si>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</si>
  <si>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</si>
  <si>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</si>
  <si>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</si>
  <si>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</si>
  <si>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</si>
  <si>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</si>
  <si>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</si>
  <si>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</si>
  <si>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</si>
  <si>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</si>
  <si>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</si>
  <si>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</si>
  <si>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</si>
  <si>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</si>
  <si>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</si>
  <si>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</si>
  <si>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</si>
  <si>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</si>
  <si>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</si>
  <si>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</si>
  <si>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</si>
  <si>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</si>
  <si>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</si>
  <si>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</si>
  <si>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</si>
  <si>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</si>
  <si>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</si>
  <si>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</si>
  <si>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</si>
  <si>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</si>
  <si>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</si>
  <si>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</si>
  <si>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</si>
  <si>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</si>
  <si>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</si>
  <si>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</si>
  <si>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</si>
  <si>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</si>
  <si>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</si>
  <si>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</si>
  <si>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</si>
  <si>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</si>
  <si>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</si>
  <si>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</si>
  <si>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</si>
  <si>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</si>
  <si>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</si>
  <si>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</si>
  <si>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</si>
  <si>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</si>
  <si>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</si>
  <si>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</si>
  <si>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</si>
  <si>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</si>
  <si>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</si>
  <si>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</si>
  <si>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</si>
  <si>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</si>
  <si>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</si>
  <si>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</si>
  <si>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</si>
  <si>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</si>
  <si>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</si>
  <si>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</si>
  <si>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</si>
  <si>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</si>
  <si>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</si>
  <si>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</si>
  <si>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</si>
  <si>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</si>
  <si>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</si>
  <si>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</si>
  <si>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</si>
  <si>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</si>
  <si>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</si>
  <si>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</si>
  <si>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</si>
  <si>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</si>
  <si>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</si>
  <si>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</si>
  <si>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</si>
  <si>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_C000736</t>
  </si>
  <si>
    <t>_R000737</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</si>
  <si>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</si>
  <si>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</si>
  <si>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</si>
  <si>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</si>
  <si>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</si>
  <si>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</si>
  <si>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</si>
  <si>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</si>
  <si>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</si>
  <si>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</si>
  <si>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</si>
  <si>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</si>
  <si>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</si>
  <si>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</si>
  <si>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</si>
  <si>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</si>
  <si>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</si>
  <si>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_C000749</t>
  </si>
  <si>
    <t>_R000750</t>
  </si>
  <si>
    <t>_D000751</t>
  </si>
  <si>
    <t>_D000752</t>
  </si>
  <si>
    <t>_D000753</t>
  </si>
  <si>
    <t>_D000754</t>
  </si>
  <si>
    <t>$C$14</t>
  </si>
  <si>
    <t>_D000755</t>
  </si>
  <si>
    <t>Colorado Department of Health Care Policy and Financing</t>
  </si>
  <si>
    <t>Version Information:</t>
  </si>
  <si>
    <t>Do not drag and drop contents of cells. This will cause issues, and you will be asked to resubmit your survey.</t>
  </si>
  <si>
    <t>IMPORTANT NOTES:</t>
  </si>
  <si>
    <t>Total Expense Amount</t>
  </si>
  <si>
    <t>Total Revenue Less Expense Amount</t>
  </si>
  <si>
    <t>Hospital Name</t>
  </si>
  <si>
    <t>Certification - Hospital Name</t>
  </si>
  <si>
    <t>Certified By - Name</t>
  </si>
  <si>
    <t>Certified By - Title</t>
  </si>
  <si>
    <t>Certified By - Phone Number</t>
  </si>
  <si>
    <t>Certified By - Email</t>
  </si>
  <si>
    <t>Date Completed</t>
  </si>
  <si>
    <t>Categories</t>
  </si>
  <si>
    <t>Yes</t>
  </si>
  <si>
    <t>No</t>
  </si>
  <si>
    <t>RC1</t>
  </si>
  <si>
    <t>CC1</t>
  </si>
  <si>
    <t>CC2</t>
  </si>
  <si>
    <t>CC3</t>
  </si>
  <si>
    <t>CC4</t>
  </si>
  <si>
    <t>CC5</t>
  </si>
  <si>
    <t>CC6</t>
  </si>
  <si>
    <t>CC7</t>
  </si>
  <si>
    <t>CC8</t>
  </si>
  <si>
    <t>Hide Col</t>
  </si>
  <si>
    <t>Part I</t>
  </si>
  <si>
    <t>Financial Assistance and Means-Tested Government Programs</t>
  </si>
  <si>
    <t>a</t>
  </si>
  <si>
    <t>b</t>
  </si>
  <si>
    <t>Medicaid</t>
  </si>
  <si>
    <t>c</t>
  </si>
  <si>
    <t>Cost of other means-tested government programs (from worksheet 3, column b)</t>
  </si>
  <si>
    <t>d</t>
  </si>
  <si>
    <t>Other Benefits</t>
  </si>
  <si>
    <t>e</t>
  </si>
  <si>
    <t>Community health improvement services and community benefit operations (from worksheet 4)</t>
  </si>
  <si>
    <t>f</t>
  </si>
  <si>
    <t>g</t>
  </si>
  <si>
    <t>h</t>
  </si>
  <si>
    <t>i</t>
  </si>
  <si>
    <t>j</t>
  </si>
  <si>
    <t>Total Other Benefits</t>
  </si>
  <si>
    <t>k</t>
  </si>
  <si>
    <t>Grand Total (add lines 7d and 7j)</t>
  </si>
  <si>
    <t>Part II</t>
  </si>
  <si>
    <t>#</t>
  </si>
  <si>
    <t>Activity</t>
  </si>
  <si>
    <t>Part III</t>
  </si>
  <si>
    <t>Section A. Bad Debt Expense</t>
  </si>
  <si>
    <t>Do not fill</t>
  </si>
  <si>
    <t>Section B. Medicare</t>
  </si>
  <si>
    <t>Enter Medicare allowable costs of care relating to payments on line 5</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</si>
  <si>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</si>
  <si>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</si>
  <si>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</si>
  <si>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</si>
  <si>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</si>
  <si>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</si>
  <si>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</si>
  <si>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</si>
  <si>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</si>
  <si>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t>_S000756</t>
  </si>
  <si>
    <t>IEC</t>
  </si>
  <si>
    <t>Investments &amp; Expenses C</t>
  </si>
  <si>
    <t>_C000758</t>
  </si>
  <si>
    <t>_D_IEC_CC2_RC1</t>
  </si>
  <si>
    <t>_D_IEC_CC8_RC1</t>
  </si>
  <si>
    <t>_D_IEC_CC7_RC1</t>
  </si>
  <si>
    <t>Amount for Other Comm ID'd Need Cat</t>
  </si>
  <si>
    <t>_D_IEC_CC6_RC1</t>
  </si>
  <si>
    <t>_D_IEC_CC5_RC1</t>
  </si>
  <si>
    <t>_D_IEC_CC4_RC1</t>
  </si>
  <si>
    <t>$C$109</t>
  </si>
  <si>
    <t>$D$109</t>
  </si>
  <si>
    <t>$E$109</t>
  </si>
  <si>
    <t>$F$109</t>
  </si>
  <si>
    <t>$G$109</t>
  </si>
  <si>
    <t>$H$109</t>
  </si>
  <si>
    <t>$I$109</t>
  </si>
  <si>
    <t>$J$109</t>
  </si>
  <si>
    <t>$K$109</t>
  </si>
  <si>
    <t>VII. Report Certification</t>
  </si>
  <si>
    <t>VI. Schedule H (Optional)</t>
  </si>
  <si>
    <t>R6a</t>
  </si>
  <si>
    <t>CA2</t>
  </si>
  <si>
    <t>CA3</t>
  </si>
  <si>
    <t>CA4</t>
  </si>
  <si>
    <t>CA5</t>
  </si>
  <si>
    <t>CA6</t>
  </si>
  <si>
    <t>CA7</t>
  </si>
  <si>
    <t>H1</t>
  </si>
  <si>
    <t>Schedule H Part I</t>
  </si>
  <si>
    <t>VI. Schedule H (optional)</t>
  </si>
  <si>
    <t>_D_H1_CA2_a</t>
  </si>
  <si>
    <t>$E$7</t>
  </si>
  <si>
    <t>$D$8</t>
  </si>
  <si>
    <t>$F$8</t>
  </si>
  <si>
    <t>$G$8</t>
  </si>
  <si>
    <t>$H$8</t>
  </si>
  <si>
    <t>_D_H1_CA3_a</t>
  </si>
  <si>
    <t>_D_H1_CA4_a</t>
  </si>
  <si>
    <t>_D_H1_CA5_a</t>
  </si>
  <si>
    <t>_D_H1_CA6_a</t>
  </si>
  <si>
    <t>_D_H1_CA7_a</t>
  </si>
  <si>
    <t>_D_H1_CA2_b</t>
  </si>
  <si>
    <t>_D_H1_CA3_b</t>
  </si>
  <si>
    <t>_D_H1_CA4_b</t>
  </si>
  <si>
    <t>_D_H1_CA5_b</t>
  </si>
  <si>
    <t>_D_H1_CA6_b</t>
  </si>
  <si>
    <t>_D_H1_CA7_b</t>
  </si>
  <si>
    <t>_D_H1_CA2_c</t>
  </si>
  <si>
    <t>_D_H1_CA3_c</t>
  </si>
  <si>
    <t>_D_H1_CA4_c</t>
  </si>
  <si>
    <t>_D_H1_CA5_c</t>
  </si>
  <si>
    <t>_D_H1_CA6_c</t>
  </si>
  <si>
    <t>_D_H1_CA7_c</t>
  </si>
  <si>
    <t>_D_H1_CA2_d</t>
  </si>
  <si>
    <t>_D_H1_CA3_d</t>
  </si>
  <si>
    <t>_D_H1_CA4_d</t>
  </si>
  <si>
    <t>_D_H1_CA5_d</t>
  </si>
  <si>
    <t>_D_H1_CA6_d</t>
  </si>
  <si>
    <t>_D_H1_CA7_d</t>
  </si>
  <si>
    <t>_S000794</t>
  </si>
  <si>
    <t>_C000795</t>
  </si>
  <si>
    <t>_R000796</t>
  </si>
  <si>
    <t>$D$10</t>
  </si>
  <si>
    <t>_D_H1_CA2_e</t>
  </si>
  <si>
    <t>$F$10</t>
  </si>
  <si>
    <t>$G$10</t>
  </si>
  <si>
    <t>$H$10</t>
  </si>
  <si>
    <t>$D$11</t>
  </si>
  <si>
    <t>$E$11</t>
  </si>
  <si>
    <t>$F$11</t>
  </si>
  <si>
    <t>$G$11</t>
  </si>
  <si>
    <t>$H$11</t>
  </si>
  <si>
    <t>$D$13</t>
  </si>
  <si>
    <t>$E$13</t>
  </si>
  <si>
    <t>$F$13</t>
  </si>
  <si>
    <t>$G$13</t>
  </si>
  <si>
    <t>$H$13</t>
  </si>
  <si>
    <t>$D$14</t>
  </si>
  <si>
    <t>$E$14</t>
  </si>
  <si>
    <t>$F$14</t>
  </si>
  <si>
    <t>$G$14</t>
  </si>
  <si>
    <t>$H$14</t>
  </si>
  <si>
    <t>$D$15</t>
  </si>
  <si>
    <t>$E$15</t>
  </si>
  <si>
    <t>$F$15</t>
  </si>
  <si>
    <t>$G$15</t>
  </si>
  <si>
    <t>$H$15</t>
  </si>
  <si>
    <t>$D$16</t>
  </si>
  <si>
    <t>$E$16</t>
  </si>
  <si>
    <t>$F$16</t>
  </si>
  <si>
    <t>$G$16</t>
  </si>
  <si>
    <t>$H$16</t>
  </si>
  <si>
    <t>_D_H1_CA3_e</t>
  </si>
  <si>
    <t>_D_H1_CA4_e</t>
  </si>
  <si>
    <t>_D_H1_CA5_e</t>
  </si>
  <si>
    <t>_D_H1_CA6_e</t>
  </si>
  <si>
    <t>_D_H1_CA7_e</t>
  </si>
  <si>
    <t>_D_H1_CA2_f</t>
  </si>
  <si>
    <t>_D_H1_CA3_f</t>
  </si>
  <si>
    <t>_D_H1_CA4_f</t>
  </si>
  <si>
    <t>_D_H1_CA5_f</t>
  </si>
  <si>
    <t>_D_H1_CA6_f</t>
  </si>
  <si>
    <t>_D_H1_CA7_f</t>
  </si>
  <si>
    <t>_D_H1_CA2_g</t>
  </si>
  <si>
    <t>_D_H1_CA3_g</t>
  </si>
  <si>
    <t>_D_H1_CA4_g</t>
  </si>
  <si>
    <t>_D_H1_CA5_g</t>
  </si>
  <si>
    <t>_D_H1_CA6_g</t>
  </si>
  <si>
    <t>_D_H1_CA7_g</t>
  </si>
  <si>
    <t>_D_H1_CA2_h</t>
  </si>
  <si>
    <t>_D_H1_CA3_h</t>
  </si>
  <si>
    <t>_D_H1_CA4_h</t>
  </si>
  <si>
    <t>_D_H1_CA5_h</t>
  </si>
  <si>
    <t>_D_H1_CA6_h</t>
  </si>
  <si>
    <t>_D_H1_CA7_h</t>
  </si>
  <si>
    <t>_D_H1_CA2_i</t>
  </si>
  <si>
    <t>_D_H1_CA3_i</t>
  </si>
  <si>
    <t>_D_H1_CA4_i</t>
  </si>
  <si>
    <t>_D_H1_CA5_i</t>
  </si>
  <si>
    <t>_D_H1_CA6_i</t>
  </si>
  <si>
    <t>_D_H1_CA7_i</t>
  </si>
  <si>
    <t>_D_H1_CA2_j</t>
  </si>
  <si>
    <t>_D_H1_CA3_j</t>
  </si>
  <si>
    <t>_D_H1_CA4_j</t>
  </si>
  <si>
    <t>_D_H1_CA5_j</t>
  </si>
  <si>
    <t>_D_H1_CA6_j</t>
  </si>
  <si>
    <t>_D_H1_CA7_j</t>
  </si>
  <si>
    <t>_D_H1_CA2_k</t>
  </si>
  <si>
    <t>_D_H1_CA3_k</t>
  </si>
  <si>
    <t>_D_H1_CA4_k</t>
  </si>
  <si>
    <t>_D_H1_CA5_k</t>
  </si>
  <si>
    <t>_D_H1_CA6_k</t>
  </si>
  <si>
    <t>_D_H1_CA7_k</t>
  </si>
  <si>
    <t>_S000863</t>
  </si>
  <si>
    <t>H2</t>
  </si>
  <si>
    <t>Schedule H Part II</t>
  </si>
  <si>
    <t>_C000864</t>
  </si>
  <si>
    <t>_R000865</t>
  </si>
  <si>
    <t>_D_H2_CB2_1</t>
  </si>
  <si>
    <t>$D$24</t>
  </si>
  <si>
    <t>$E$24</t>
  </si>
  <si>
    <t>$F$24</t>
  </si>
  <si>
    <t>$G$24</t>
  </si>
  <si>
    <t>$H$24</t>
  </si>
  <si>
    <t>$D$25</t>
  </si>
  <si>
    <t>$E$25</t>
  </si>
  <si>
    <t>$F$25</t>
  </si>
  <si>
    <t>$G$25</t>
  </si>
  <si>
    <t>$H$25</t>
  </si>
  <si>
    <t>$D$26</t>
  </si>
  <si>
    <t>$E$26</t>
  </si>
  <si>
    <t>$F$26</t>
  </si>
  <si>
    <t>$G$26</t>
  </si>
  <si>
    <t>$H$26</t>
  </si>
  <si>
    <t>$D$27</t>
  </si>
  <si>
    <t>$E$27</t>
  </si>
  <si>
    <t>$F$27</t>
  </si>
  <si>
    <t>$G$27</t>
  </si>
  <si>
    <t>$H$27</t>
  </si>
  <si>
    <t>$D$28</t>
  </si>
  <si>
    <t>$E$28</t>
  </si>
  <si>
    <t>$F$28</t>
  </si>
  <si>
    <t>$G$28</t>
  </si>
  <si>
    <t>$H$28</t>
  </si>
  <si>
    <t>$D$29</t>
  </si>
  <si>
    <t>$E$29</t>
  </si>
  <si>
    <t>$F$29</t>
  </si>
  <si>
    <t>$G$29</t>
  </si>
  <si>
    <t>$H$29</t>
  </si>
  <si>
    <t>$D$30</t>
  </si>
  <si>
    <t>$E$30</t>
  </si>
  <si>
    <t>$F$30</t>
  </si>
  <si>
    <t>$G$30</t>
  </si>
  <si>
    <t>$H$30</t>
  </si>
  <si>
    <t>_D_H2_CB3_1</t>
  </si>
  <si>
    <t>_D_H2_CB4_1</t>
  </si>
  <si>
    <t>_D_H2_CB5_1</t>
  </si>
  <si>
    <t>_D_H2_CB6_1</t>
  </si>
  <si>
    <t>_D_H2_CB7_1</t>
  </si>
  <si>
    <t>_D_H2_CB2_2</t>
  </si>
  <si>
    <t>_D_H2_CB3_2</t>
  </si>
  <si>
    <t>_D_H2_CB4_2</t>
  </si>
  <si>
    <t>_D_H2_CB5_2</t>
  </si>
  <si>
    <t>_D_H2_CB6_2</t>
  </si>
  <si>
    <t>_D_H2_CB7_2</t>
  </si>
  <si>
    <t>_D_H2_CB2_3</t>
  </si>
  <si>
    <t>_D_H2_CB3_3</t>
  </si>
  <si>
    <t>_D_H2_CB4_3</t>
  </si>
  <si>
    <t>_D_H2_CB5_3</t>
  </si>
  <si>
    <t>_D_H2_CB6_3</t>
  </si>
  <si>
    <t>_D_H2_CB7_3</t>
  </si>
  <si>
    <t>_D_H2_CB2_4</t>
  </si>
  <si>
    <t>_D_H2_CB3_4</t>
  </si>
  <si>
    <t>_D_H2_CB4_4</t>
  </si>
  <si>
    <t>_D_H2_CB5_4</t>
  </si>
  <si>
    <t>_D_H2_CB6_4</t>
  </si>
  <si>
    <t>_D_H2_CB7_4</t>
  </si>
  <si>
    <t>_D_H2_CB2_5</t>
  </si>
  <si>
    <t>_D_H2_CB3_5</t>
  </si>
  <si>
    <t>_D_H2_CB4_5</t>
  </si>
  <si>
    <t>_D_H2_CB5_5</t>
  </si>
  <si>
    <t>_D_H2_CB6_5</t>
  </si>
  <si>
    <t>_D_H2_CB7_5</t>
  </si>
  <si>
    <t>_D_H2_CB2_6</t>
  </si>
  <si>
    <t>_D_H2_CB3_6</t>
  </si>
  <si>
    <t>_D_H2_CB4_6</t>
  </si>
  <si>
    <t>_D_H2_CB5_6</t>
  </si>
  <si>
    <t>_D_H2_CB6_6</t>
  </si>
  <si>
    <t>_D_H2_CB7_6</t>
  </si>
  <si>
    <t>_D_H2_CB2_7</t>
  </si>
  <si>
    <t>_D_H2_CB3_7</t>
  </si>
  <si>
    <t>_D_H2_CB4_7</t>
  </si>
  <si>
    <t>_D_H2_CB5_7</t>
  </si>
  <si>
    <t>_D_H2_CB6_7</t>
  </si>
  <si>
    <t>_D_H2_CB7_7</t>
  </si>
  <si>
    <t>_D_H2_CB2_8</t>
  </si>
  <si>
    <t>_D_H2_CB3_8</t>
  </si>
  <si>
    <t>_D_H2_CB4_8</t>
  </si>
  <si>
    <t>_D_H2_CB5_8</t>
  </si>
  <si>
    <t>_D_H2_CB6_8</t>
  </si>
  <si>
    <t>_D_H2_CB7_8</t>
  </si>
  <si>
    <t>_D_H2_CB2_9</t>
  </si>
  <si>
    <t>_D_H2_CB3_9</t>
  </si>
  <si>
    <t>_D_H2_CB4_9</t>
  </si>
  <si>
    <t>_D_H2_CB5_9</t>
  </si>
  <si>
    <t>_D_H2_CB6_9</t>
  </si>
  <si>
    <t>_D_H2_CB7_9</t>
  </si>
  <si>
    <t>_D_H2_CB2_10</t>
  </si>
  <si>
    <t>_D_H2_CB3_10</t>
  </si>
  <si>
    <t>_D_H2_CB4_10</t>
  </si>
  <si>
    <t>_D_H2_CB5_10</t>
  </si>
  <si>
    <t>_D_H2_CB6_10</t>
  </si>
  <si>
    <t>_D_H2_CB7_10</t>
  </si>
  <si>
    <t>_S000926</t>
  </si>
  <si>
    <t>H3</t>
  </si>
  <si>
    <t>Schedule H Part III</t>
  </si>
  <si>
    <t>_C000927</t>
  </si>
  <si>
    <t>_R000928</t>
  </si>
  <si>
    <t>$E$35</t>
  </si>
  <si>
    <t>_D_H3_CC3_1</t>
  </si>
  <si>
    <t>$F$35</t>
  </si>
  <si>
    <t>_D_H3_CC4_1</t>
  </si>
  <si>
    <t>_D_H3_CC2_2</t>
  </si>
  <si>
    <t>_D_H3_CC2_3</t>
  </si>
  <si>
    <t>_D_H3_CC2_5</t>
  </si>
  <si>
    <t>_D_H3_CC2_6</t>
  </si>
  <si>
    <t>_D_H3_CC2_7</t>
  </si>
  <si>
    <t>_D_H3_CC2_8</t>
  </si>
  <si>
    <t>_D_H3_CC3_8</t>
  </si>
  <si>
    <t>_D_H3_CC4_8</t>
  </si>
  <si>
    <t>_D_H3_CC3_9a</t>
  </si>
  <si>
    <t>_D_H3_CC4_9a</t>
  </si>
  <si>
    <t>_D_H3_CC3_9b</t>
  </si>
  <si>
    <t>_D_H3_CC4_9b</t>
  </si>
  <si>
    <t>Totals (Formula)</t>
  </si>
  <si>
    <t>Enter the estimated amount of the organization's bad debt expenses attributable to patients eligible under the organization's financial assistance policy.</t>
  </si>
  <si>
    <t>Enter total revenue received from Medicare (including DSH and IME)</t>
  </si>
  <si>
    <t>Subtract lines 6 from 5. This is the surplus (or shortfall)</t>
  </si>
  <si>
    <t>Did the organization report bad debt expense in accordance with Healthcare Financial Management Association Statement No. 15?</t>
  </si>
  <si>
    <t>Health professions educations (from worksheet 5)</t>
  </si>
  <si>
    <t>Subsidized health services (from worksheet 6)</t>
  </si>
  <si>
    <t>Research (from worksheet 7)</t>
  </si>
  <si>
    <t>Cash and in-kind contributions for community benefit (from worksheet 8)</t>
  </si>
  <si>
    <t>Total Financial Assistance/Means Tested</t>
  </si>
  <si>
    <t>Error Count-Hide Col</t>
  </si>
  <si>
    <t>Total Activity</t>
  </si>
  <si>
    <t>Hide Row</t>
  </si>
  <si>
    <t>Error Check - Hide Col</t>
  </si>
  <si>
    <t>Hide Col-Row</t>
  </si>
  <si>
    <t>Total Error Count</t>
  </si>
  <si>
    <t>* Information on the public meeting held within the year</t>
  </si>
  <si>
    <t>$A$9:$C$19</t>
  </si>
  <si>
    <t>$C$9:$C$19</t>
  </si>
  <si>
    <t>$A$11:$C$19</t>
  </si>
  <si>
    <t>$C$18</t>
  </si>
  <si>
    <t>$A$1:$C$20</t>
  </si>
  <si>
    <t>$B$1:$C$20</t>
  </si>
  <si>
    <t>$A$7:$C$20</t>
  </si>
  <si>
    <t>$B$7</t>
  </si>
  <si>
    <t>$B$8</t>
  </si>
  <si>
    <t>$B$13</t>
  </si>
  <si>
    <t>$B$14</t>
  </si>
  <si>
    <t>$C$7</t>
  </si>
  <si>
    <t>$C$24</t>
  </si>
  <si>
    <t>$A$3:$E$8</t>
  </si>
  <si>
    <t>$E$3:$E$8</t>
  </si>
  <si>
    <t>$A$7:$E$8</t>
  </si>
  <si>
    <t>$D$35</t>
  </si>
  <si>
    <t>$G$35</t>
  </si>
  <si>
    <t>$H$35</t>
  </si>
  <si>
    <t>$I$35</t>
  </si>
  <si>
    <t>$J$35</t>
  </si>
  <si>
    <t>$K$35</t>
  </si>
  <si>
    <t>$A$1:$C$27</t>
  </si>
  <si>
    <t>$B$1:$C$27</t>
  </si>
  <si>
    <t>$A$9:$C$27</t>
  </si>
  <si>
    <t>$A$8:$C$13</t>
  </si>
  <si>
    <t>$C$8:$C$13</t>
  </si>
  <si>
    <t>$A$9:$C$13</t>
  </si>
  <si>
    <t>$D$31</t>
  </si>
  <si>
    <t>$F$31</t>
  </si>
  <si>
    <t>$G$31</t>
  </si>
  <si>
    <t>$H$31</t>
  </si>
  <si>
    <t>$A$5:$H$19</t>
  </si>
  <si>
    <t>$B$5:$H$19</t>
  </si>
  <si>
    <t>$A$8:$H$19</t>
  </si>
  <si>
    <t>$D$9</t>
  </si>
  <si>
    <t>$F$9</t>
  </si>
  <si>
    <t>$G$9</t>
  </si>
  <si>
    <t>$H$9</t>
  </si>
  <si>
    <t>$D$17</t>
  </si>
  <si>
    <t>$E$17</t>
  </si>
  <si>
    <t>$F$17</t>
  </si>
  <si>
    <t>$G$17</t>
  </si>
  <si>
    <t>$H$17</t>
  </si>
  <si>
    <t>$D$18</t>
  </si>
  <si>
    <t>$E$18</t>
  </si>
  <si>
    <t>$F$18</t>
  </si>
  <si>
    <t>$G$18</t>
  </si>
  <si>
    <t>$H$18</t>
  </si>
  <si>
    <t>$D$19</t>
  </si>
  <si>
    <t>$E$19</t>
  </si>
  <si>
    <t>$F$19</t>
  </si>
  <si>
    <t>$G$19</t>
  </si>
  <si>
    <t>$H$19</t>
  </si>
  <si>
    <t>$A$21:$H$33</t>
  </si>
  <si>
    <t>$B$21:$H$33</t>
  </si>
  <si>
    <t>$A$24:$H$33</t>
  </si>
  <si>
    <t>$C$31</t>
  </si>
  <si>
    <t>$E$31</t>
  </si>
  <si>
    <t>$D$32</t>
  </si>
  <si>
    <t>$E$32</t>
  </si>
  <si>
    <t>$F$32</t>
  </si>
  <si>
    <t>$G$32</t>
  </si>
  <si>
    <t>$H$32</t>
  </si>
  <si>
    <t>$C$33</t>
  </si>
  <si>
    <t>$D$33</t>
  </si>
  <si>
    <t>$E$33</t>
  </si>
  <si>
    <t>$F$33</t>
  </si>
  <si>
    <t>$G$33</t>
  </si>
  <si>
    <t>$H$33</t>
  </si>
  <si>
    <t>$A$35:$E$49</t>
  </si>
  <si>
    <t>$C$35:$E$49</t>
  </si>
  <si>
    <t>$A$38:$E$49</t>
  </si>
  <si>
    <t>Sections</t>
  </si>
  <si>
    <t>Attachments</t>
  </si>
  <si>
    <t>URL</t>
  </si>
  <si>
    <t>Location</t>
  </si>
  <si>
    <t>2024.1.0</t>
  </si>
  <si>
    <t>Hospital Community Benefit Accountability Annual Report (CY 2024)</t>
  </si>
  <si>
    <t>Please use the latest version provided to you through the portal. Prior versions will be rejected by the portal.</t>
  </si>
  <si>
    <t>Financial Assistance at cost</t>
  </si>
  <si>
    <t>Cost of other means-tested government programs</t>
  </si>
  <si>
    <t>Community health improvement services and community benefit operations</t>
  </si>
  <si>
    <t>Health professions educations</t>
  </si>
  <si>
    <t>Subsidized health services</t>
  </si>
  <si>
    <t>Research</t>
  </si>
  <si>
    <t>Cash and in-kind contributions for community benefit</t>
  </si>
  <si>
    <t>Physical improvements and housing</t>
  </si>
  <si>
    <t xml:space="preserve">Community support </t>
  </si>
  <si>
    <t xml:space="preserve">Community health improvement advocacy </t>
  </si>
  <si>
    <t>IV. Investment and Expenses</t>
  </si>
  <si>
    <t>1_HCBA Template 2024_v2024.1.0-Working Copy.xlsx</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</si>
  <si>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</si>
  <si>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Public meeting reporting section completed</t>
  </si>
  <si>
    <t>Investment and expenses reporting section completed</t>
  </si>
  <si>
    <t>URL of the page on the hospital’s website where this report will be posted, paste URL in cell C10 below:</t>
  </si>
  <si>
    <t>Most recent Community Health Needs Assessment</t>
  </si>
  <si>
    <t>Most recent Community Benefit Implementation Plan</t>
  </si>
  <si>
    <t>List of representatives, organizations, and state agencies invited to the public meeting</t>
  </si>
  <si>
    <t>List of public meeting attendees and organizations represented</t>
  </si>
  <si>
    <t>Public meeting agenda</t>
  </si>
  <si>
    <t>Content of meeting discussion - any Community Benefit priorities discussed and the decisions made regarding those discussed Community Benefit decision priorities</t>
  </si>
  <si>
    <t>Evidence that shows how the investment improves Community health outcomes (Attachment is optional if description of evidence is provided within this report)</t>
  </si>
  <si>
    <t>Most recent submitted form 990 including Schedule H or equivalent</t>
  </si>
  <si>
    <t>R14a</t>
  </si>
  <si>
    <t>R14b</t>
  </si>
  <si>
    <t>R14c</t>
  </si>
  <si>
    <t>R14d</t>
  </si>
  <si>
    <t>Pub_Outreach4</t>
  </si>
  <si>
    <t>Pub_Outreach5</t>
  </si>
  <si>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</si>
  <si>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</si>
  <si>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</si>
  <si>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Investment Activity</t>
  </si>
  <si>
    <t>Amount for Free or Discounted Health Services</t>
  </si>
  <si>
    <t>For each investment that addressed a Community Identified Health need, identify each specific investment activity within the following applicable categories:</t>
  </si>
  <si>
    <t>Amount for Behavioral Health</t>
  </si>
  <si>
    <r>
      <rPr>
        <sz val="11"/>
        <rFont val="Wingdings"/>
        <charset val="2"/>
      </rPr>
      <t xml:space="preserve">ü </t>
    </r>
    <r>
      <rPr>
        <sz val="11"/>
        <rFont val="Trebuchet MS"/>
        <family val="2"/>
      </rPr>
      <t>Programs that Address Behavioral Health</t>
    </r>
  </si>
  <si>
    <t>Amount for Community Based Health Care</t>
  </si>
  <si>
    <t>Amount for Provider Recruitment, Education, Research, and Training</t>
  </si>
  <si>
    <t>All "Other" Services and Programs that Addressed Community Identified Health Needs</t>
  </si>
  <si>
    <t>Does the Total Match the Sum of Its Parts?</t>
  </si>
  <si>
    <t>Do All Investment Activities Each have Supporting Evidence Added?</t>
  </si>
  <si>
    <t>All Investment Dollars Identified?</t>
  </si>
  <si>
    <t>Amount for Social Determinants of Health</t>
  </si>
  <si>
    <t>Identify Which Community Identified Need Each Investment Corresponds With</t>
  </si>
  <si>
    <t>Supporting Evidence</t>
  </si>
  <si>
    <t>CC9</t>
  </si>
  <si>
    <t>CC10</t>
  </si>
  <si>
    <t>CB10</t>
  </si>
  <si>
    <t>CB11</t>
  </si>
  <si>
    <t>Will be considered on a case by case basis. Submit information and justification to the Department as to how it meets the Community Benefit category</t>
  </si>
  <si>
    <t>a) Number of Activities or Programs (optional)</t>
  </si>
  <si>
    <t>b) Persons Served (optional)</t>
  </si>
  <si>
    <t>c) Total Community Benefit Expense</t>
  </si>
  <si>
    <t>d) Direct Offsetting Revenue</t>
  </si>
  <si>
    <t xml:space="preserve">e) Net Community Benefit Expense </t>
  </si>
  <si>
    <t>f) Percent of Total Expense</t>
  </si>
  <si>
    <t>Financial assistance at cost (from worksheet 1)</t>
  </si>
  <si>
    <t xml:space="preserve">Enter the amount of the organization's bad debt expense </t>
  </si>
  <si>
    <t>_D_IEB_CB8_RB1</t>
  </si>
  <si>
    <t>$J$110</t>
  </si>
  <si>
    <t>$J$111</t>
  </si>
  <si>
    <t>$J$112</t>
  </si>
  <si>
    <t>$J$113</t>
  </si>
  <si>
    <t>_D_IEB_CB8_RB2</t>
  </si>
  <si>
    <t>_D_IEB_CB8_RB3</t>
  </si>
  <si>
    <t>_D_IEB_CB8_RB4</t>
  </si>
  <si>
    <t>_D_IEB_CB8_RB5</t>
  </si>
  <si>
    <t>_D_IEB_CB8_RB6</t>
  </si>
  <si>
    <t>_D_IEB_CB8_RB7</t>
  </si>
  <si>
    <t>_D_IEB_CB8_RB8</t>
  </si>
  <si>
    <t>_D_IEB_CB8_RB9</t>
  </si>
  <si>
    <t>_D_IEB_CB8_RB10</t>
  </si>
  <si>
    <t>_D_IEB_CB8_RB11</t>
  </si>
  <si>
    <t>_D_IEB_CB8_RB12</t>
  </si>
  <si>
    <t>_D_IEB_CB8_RB13</t>
  </si>
  <si>
    <t>_D_IEB_CB8_RB14</t>
  </si>
  <si>
    <t>_D_IEB_CB8_RB15</t>
  </si>
  <si>
    <t>_D_IEB_CB8_RB16</t>
  </si>
  <si>
    <t>_D_IEB_CB8_RB17</t>
  </si>
  <si>
    <t>_D_IEB_CB8_RB18</t>
  </si>
  <si>
    <t>_D_IEB_CB8_RB19</t>
  </si>
  <si>
    <t>_D_IEB_CB8_RB20</t>
  </si>
  <si>
    <t>_D_IEB_CB8_RB21</t>
  </si>
  <si>
    <t>_D_IEB_CB8_RB22</t>
  </si>
  <si>
    <t>_D_IEB_CB8_RB23</t>
  </si>
  <si>
    <t>_D_IEB_CB8_RB24</t>
  </si>
  <si>
    <t>_D_IEB_CB8_RB25</t>
  </si>
  <si>
    <t>_D_IEB_CB8_RB26</t>
  </si>
  <si>
    <t>_D_IEB_CB8_RB27</t>
  </si>
  <si>
    <t>_D_IEB_CB8_RB28</t>
  </si>
  <si>
    <t>_D_IEB_CB8_RB29</t>
  </si>
  <si>
    <t>_D_IEB_CB8_RB30</t>
  </si>
  <si>
    <t>_D_IEB_CB8_RB31</t>
  </si>
  <si>
    <t>_D_IEB_CB8_RB32</t>
  </si>
  <si>
    <t>_D_IEB_CB8_RB33</t>
  </si>
  <si>
    <t>_D_IEB_CB8_RB34</t>
  </si>
  <si>
    <t>_D_IEB_CB8_RB35</t>
  </si>
  <si>
    <t>_D_IEB_CB8_RB36</t>
  </si>
  <si>
    <t>_D_IEB_CB8_RB37</t>
  </si>
  <si>
    <t>_D_IEB_CB8_RB38</t>
  </si>
  <si>
    <t>_D_IEB_CB8_RB39</t>
  </si>
  <si>
    <t>_D_IEB_CB8_RB40</t>
  </si>
  <si>
    <t>_D_IEB_CB8_RB41</t>
  </si>
  <si>
    <t>_D_IEB_CB8_RB42</t>
  </si>
  <si>
    <t>_D_IEB_CB8_RB43</t>
  </si>
  <si>
    <t>_D_IEB_CB8_RB44</t>
  </si>
  <si>
    <t>_D_IEB_CB8_RB45</t>
  </si>
  <si>
    <t>_D_IEB_CB8_RB46</t>
  </si>
  <si>
    <t>_D_IEB_CB8_RB47</t>
  </si>
  <si>
    <t>_D_IEB_CB8_RB48</t>
  </si>
  <si>
    <t>_D_IEB_CB8_RB49</t>
  </si>
  <si>
    <t>_D_IEB_CB8_RB50</t>
  </si>
  <si>
    <t>_D_IEB_CB8_RB51</t>
  </si>
  <si>
    <t>_D_IEB_CB8_RB52</t>
  </si>
  <si>
    <t>_D_IEB_CB8_RB53</t>
  </si>
  <si>
    <t>_D_IEB_CB8_RB54</t>
  </si>
  <si>
    <t>_D_IEB_CB8_RB55</t>
  </si>
  <si>
    <t>_D_IEB_CB8_RB56</t>
  </si>
  <si>
    <t>_D_IEB_CB8_RB57</t>
  </si>
  <si>
    <t>_D_IEB_CB8_RB58</t>
  </si>
  <si>
    <t>_D_IEB_CB8_RB59</t>
  </si>
  <si>
    <t>_D_IEB_CB8_RB60</t>
  </si>
  <si>
    <t>_D_IEB_CB8_RB61</t>
  </si>
  <si>
    <t>_D_IEB_CB8_RB62</t>
  </si>
  <si>
    <t>_D_IEB_CB8_RB63</t>
  </si>
  <si>
    <t>_D_IEB_CB8_RB64</t>
  </si>
  <si>
    <t>_D_IEB_CB8_RB65</t>
  </si>
  <si>
    <t>_D_IEB_CB8_RB66</t>
  </si>
  <si>
    <t>_D_IEB_CB8_RB67</t>
  </si>
  <si>
    <t>_D_IEB_CB8_RB68</t>
  </si>
  <si>
    <t>_D_IEB_CB8_RB69</t>
  </si>
  <si>
    <t>_D_IEB_CB8_RB70</t>
  </si>
  <si>
    <t>_D_IEB_CB8_RB71</t>
  </si>
  <si>
    <t>_D_IEB_CB8_RB72</t>
  </si>
  <si>
    <t>_D_IEB_CB8_RB73</t>
  </si>
  <si>
    <t>_D_IEB_CB8_RB74</t>
  </si>
  <si>
    <t>_D_IEB_CB8_RB75</t>
  </si>
  <si>
    <t>_D_IEB_CB9_RB1</t>
  </si>
  <si>
    <t>$K$110</t>
  </si>
  <si>
    <t>$K$111</t>
  </si>
  <si>
    <t>$K$112</t>
  </si>
  <si>
    <t>$K$113</t>
  </si>
  <si>
    <t>_D_IEB_CB9_RB2</t>
  </si>
  <si>
    <t>_D_IEB_CB9_RB3</t>
  </si>
  <si>
    <t>_D_IEB_CB9_RB4</t>
  </si>
  <si>
    <t>_D_IEB_CB9_RB5</t>
  </si>
  <si>
    <t>_D_IEB_CB9_RB6</t>
  </si>
  <si>
    <t>_D_IEB_CB9_RB7</t>
  </si>
  <si>
    <t>_D_IEB_CB9_RB8</t>
  </si>
  <si>
    <t>_D_IEB_CB9_RB9</t>
  </si>
  <si>
    <t>_D_IEB_CB9_RB10</t>
  </si>
  <si>
    <t>_D_IEB_CB9_RB11</t>
  </si>
  <si>
    <t>_D_IEB_CB9_RB12</t>
  </si>
  <si>
    <t>_D_IEB_CB9_RB13</t>
  </si>
  <si>
    <t>_D_IEB_CB9_RB14</t>
  </si>
  <si>
    <t>_D_IEB_CB9_RB15</t>
  </si>
  <si>
    <t>_D_IEB_CB9_RB16</t>
  </si>
  <si>
    <t>_D_IEB_CB9_RB17</t>
  </si>
  <si>
    <t>_D_IEB_CB9_RB18</t>
  </si>
  <si>
    <t>_D_IEB_CB9_RB19</t>
  </si>
  <si>
    <t>_D_IEB_CB9_RB20</t>
  </si>
  <si>
    <t>_D_IEB_CB9_RB21</t>
  </si>
  <si>
    <t>_D_IEB_CB9_RB22</t>
  </si>
  <si>
    <t>_D_IEB_CB9_RB23</t>
  </si>
  <si>
    <t>_D_IEB_CB9_RB24</t>
  </si>
  <si>
    <t>_D_IEB_CB9_RB25</t>
  </si>
  <si>
    <t>_D_IEB_CB9_RB26</t>
  </si>
  <si>
    <t>_D_IEB_CB9_RB27</t>
  </si>
  <si>
    <t>_D_IEB_CB9_RB28</t>
  </si>
  <si>
    <t>_D_IEB_CB9_RB29</t>
  </si>
  <si>
    <t>_D_IEB_CB9_RB30</t>
  </si>
  <si>
    <t>_D_IEB_CB9_RB31</t>
  </si>
  <si>
    <t>_D_IEB_CB9_RB32</t>
  </si>
  <si>
    <t>_D_IEB_CB9_RB33</t>
  </si>
  <si>
    <t>_D_IEB_CB9_RB34</t>
  </si>
  <si>
    <t>_D_IEB_CB9_RB35</t>
  </si>
  <si>
    <t>_D_IEB_CB9_RB36</t>
  </si>
  <si>
    <t>_D_IEB_CB9_RB37</t>
  </si>
  <si>
    <t>_D_IEB_CB9_RB38</t>
  </si>
  <si>
    <t>_D_IEB_CB9_RB39</t>
  </si>
  <si>
    <t>_D_IEB_CB9_RB40</t>
  </si>
  <si>
    <t>_D_IEB_CB9_RB41</t>
  </si>
  <si>
    <t>_D_IEB_CB9_RB42</t>
  </si>
  <si>
    <t>_D_IEB_CB9_RB43</t>
  </si>
  <si>
    <t>_D_IEB_CB9_RB44</t>
  </si>
  <si>
    <t>_D_IEB_CB9_RB45</t>
  </si>
  <si>
    <t>_D_IEB_CB9_RB46</t>
  </si>
  <si>
    <t>_D_IEB_CB9_RB47</t>
  </si>
  <si>
    <t>_D_IEB_CB9_RB48</t>
  </si>
  <si>
    <t>_D_IEB_CB9_RB49</t>
  </si>
  <si>
    <t>_D_IEB_CB9_RB50</t>
  </si>
  <si>
    <t>_D_IEB_CB9_RB51</t>
  </si>
  <si>
    <t>_D_IEB_CB9_RB52</t>
  </si>
  <si>
    <t>_D_IEB_CB9_RB53</t>
  </si>
  <si>
    <t>_D_IEB_CB9_RB54</t>
  </si>
  <si>
    <t>_D_IEB_CB9_RB55</t>
  </si>
  <si>
    <t>_D_IEB_CB9_RB56</t>
  </si>
  <si>
    <t>_D_IEB_CB9_RB57</t>
  </si>
  <si>
    <t>_D_IEB_CB9_RB58</t>
  </si>
  <si>
    <t>_D_IEB_CB9_RB59</t>
  </si>
  <si>
    <t>_D_IEB_CB9_RB60</t>
  </si>
  <si>
    <t>_D_IEB_CB9_RB61</t>
  </si>
  <si>
    <t>_D_IEB_CB9_RB62</t>
  </si>
  <si>
    <t>_D_IEB_CB9_RB63</t>
  </si>
  <si>
    <t>_D_IEB_CB9_RB64</t>
  </si>
  <si>
    <t>_D_IEB_CB9_RB65</t>
  </si>
  <si>
    <t>_D_IEB_CB9_RB66</t>
  </si>
  <si>
    <t>_D_IEB_CB9_RB67</t>
  </si>
  <si>
    <t>_D_IEB_CB9_RB68</t>
  </si>
  <si>
    <t>_D_IEB_CB9_RB69</t>
  </si>
  <si>
    <t>_D_IEB_CB9_RB70</t>
  </si>
  <si>
    <t>_D_IEB_CB9_RB71</t>
  </si>
  <si>
    <t>_D_IEB_CB9_RB72</t>
  </si>
  <si>
    <t>_D_IEB_CB9_RB73</t>
  </si>
  <si>
    <t>_D_IEB_CB9_RB74</t>
  </si>
  <si>
    <t>_D_IEB_CB9_RB75</t>
  </si>
  <si>
    <t>_D_IEC_CC9_RC1</t>
  </si>
  <si>
    <t>$L$35</t>
  </si>
  <si>
    <t>_D_IEC_CC10_RC1</t>
  </si>
  <si>
    <t>_D_IEC_CC3_RC1</t>
  </si>
  <si>
    <t>$A$37:$M$113</t>
  </si>
  <si>
    <t>$C$37:$M$113</t>
  </si>
  <si>
    <t>$A$39:$M$113</t>
  </si>
  <si>
    <t>$L$39</t>
  </si>
  <si>
    <t>$M$39</t>
  </si>
  <si>
    <t>$L$40</t>
  </si>
  <si>
    <t>$M$40</t>
  </si>
  <si>
    <t>$L$41</t>
  </si>
  <si>
    <t>$M$41</t>
  </si>
  <si>
    <t>$L$42</t>
  </si>
  <si>
    <t>$M$42</t>
  </si>
  <si>
    <t>$L$43</t>
  </si>
  <si>
    <t>$M$43</t>
  </si>
  <si>
    <t>$L$44</t>
  </si>
  <si>
    <t>$M$44</t>
  </si>
  <si>
    <t>$L$45</t>
  </si>
  <si>
    <t>$M$45</t>
  </si>
  <si>
    <t>$L$46</t>
  </si>
  <si>
    <t>$M$46</t>
  </si>
  <si>
    <t>$L$47</t>
  </si>
  <si>
    <t>$M$47</t>
  </si>
  <si>
    <t>$L$48</t>
  </si>
  <si>
    <t>$M$48</t>
  </si>
  <si>
    <t>$L$49</t>
  </si>
  <si>
    <t>$M$49</t>
  </si>
  <si>
    <t>$L$50</t>
  </si>
  <si>
    <t>$M$50</t>
  </si>
  <si>
    <t>$L$51</t>
  </si>
  <si>
    <t>$M$51</t>
  </si>
  <si>
    <t>$L$52</t>
  </si>
  <si>
    <t>$M$52</t>
  </si>
  <si>
    <t>$L$53</t>
  </si>
  <si>
    <t>$M$53</t>
  </si>
  <si>
    <t>$L$54</t>
  </si>
  <si>
    <t>$M$54</t>
  </si>
  <si>
    <t>$L$55</t>
  </si>
  <si>
    <t>$M$55</t>
  </si>
  <si>
    <t>$L$56</t>
  </si>
  <si>
    <t>$M$56</t>
  </si>
  <si>
    <t>$L$57</t>
  </si>
  <si>
    <t>$M$57</t>
  </si>
  <si>
    <t>$L$58</t>
  </si>
  <si>
    <t>$M$58</t>
  </si>
  <si>
    <t>$L$59</t>
  </si>
  <si>
    <t>$M$59</t>
  </si>
  <si>
    <t>$L$60</t>
  </si>
  <si>
    <t>$M$60</t>
  </si>
  <si>
    <t>$L$61</t>
  </si>
  <si>
    <t>$M$61</t>
  </si>
  <si>
    <t>$L$62</t>
  </si>
  <si>
    <t>$M$62</t>
  </si>
  <si>
    <t>$L$63</t>
  </si>
  <si>
    <t>$M$63</t>
  </si>
  <si>
    <t>$L$64</t>
  </si>
  <si>
    <t>$M$64</t>
  </si>
  <si>
    <t>$L$65</t>
  </si>
  <si>
    <t>$M$65</t>
  </si>
  <si>
    <t>$L$66</t>
  </si>
  <si>
    <t>$M$66</t>
  </si>
  <si>
    <t>$L$67</t>
  </si>
  <si>
    <t>$M$67</t>
  </si>
  <si>
    <t>$L$68</t>
  </si>
  <si>
    <t>$M$68</t>
  </si>
  <si>
    <t>$L$69</t>
  </si>
  <si>
    <t>$M$69</t>
  </si>
  <si>
    <t>$L$70</t>
  </si>
  <si>
    <t>$M$70</t>
  </si>
  <si>
    <t>$L$71</t>
  </si>
  <si>
    <t>$M$71</t>
  </si>
  <si>
    <t>$L$72</t>
  </si>
  <si>
    <t>$M$72</t>
  </si>
  <si>
    <t>$L$73</t>
  </si>
  <si>
    <t>$M$73</t>
  </si>
  <si>
    <t>$L$74</t>
  </si>
  <si>
    <t>$M$74</t>
  </si>
  <si>
    <t>$L$75</t>
  </si>
  <si>
    <t>$M$75</t>
  </si>
  <si>
    <t>$L$76</t>
  </si>
  <si>
    <t>$M$76</t>
  </si>
  <si>
    <t>$L$77</t>
  </si>
  <si>
    <t>$M$77</t>
  </si>
  <si>
    <t>$L$78</t>
  </si>
  <si>
    <t>$M$78</t>
  </si>
  <si>
    <t>$L$79</t>
  </si>
  <si>
    <t>$M$79</t>
  </si>
  <si>
    <t>$L$80</t>
  </si>
  <si>
    <t>$M$80</t>
  </si>
  <si>
    <t>$L$81</t>
  </si>
  <si>
    <t>$M$81</t>
  </si>
  <si>
    <t>$L$82</t>
  </si>
  <si>
    <t>$M$82</t>
  </si>
  <si>
    <t>$L$83</t>
  </si>
  <si>
    <t>$M$83</t>
  </si>
  <si>
    <t>$L$84</t>
  </si>
  <si>
    <t>$M$84</t>
  </si>
  <si>
    <t>$L$85</t>
  </si>
  <si>
    <t>$M$85</t>
  </si>
  <si>
    <t>$L$86</t>
  </si>
  <si>
    <t>$M$86</t>
  </si>
  <si>
    <t>$L$87</t>
  </si>
  <si>
    <t>$M$87</t>
  </si>
  <si>
    <t>$L$88</t>
  </si>
  <si>
    <t>$M$88</t>
  </si>
  <si>
    <t>$L$89</t>
  </si>
  <si>
    <t>$M$89</t>
  </si>
  <si>
    <t>$L$90</t>
  </si>
  <si>
    <t>$M$90</t>
  </si>
  <si>
    <t>$L$91</t>
  </si>
  <si>
    <t>$M$91</t>
  </si>
  <si>
    <t>$L$92</t>
  </si>
  <si>
    <t>$M$92</t>
  </si>
  <si>
    <t>$L$93</t>
  </si>
  <si>
    <t>$M$93</t>
  </si>
  <si>
    <t>$L$94</t>
  </si>
  <si>
    <t>$M$94</t>
  </si>
  <si>
    <t>$L$95</t>
  </si>
  <si>
    <t>$M$95</t>
  </si>
  <si>
    <t>$L$96</t>
  </si>
  <si>
    <t>$M$96</t>
  </si>
  <si>
    <t>$L$97</t>
  </si>
  <si>
    <t>$M$97</t>
  </si>
  <si>
    <t>$L$98</t>
  </si>
  <si>
    <t>$M$98</t>
  </si>
  <si>
    <t>$L$99</t>
  </si>
  <si>
    <t>$M$99</t>
  </si>
  <si>
    <t>$L$100</t>
  </si>
  <si>
    <t>$M$100</t>
  </si>
  <si>
    <t>$L$101</t>
  </si>
  <si>
    <t>$M$101</t>
  </si>
  <si>
    <t>$L$102</t>
  </si>
  <si>
    <t>$M$102</t>
  </si>
  <si>
    <t>$L$103</t>
  </si>
  <si>
    <t>$M$103</t>
  </si>
  <si>
    <t>$L$104</t>
  </si>
  <si>
    <t>$M$104</t>
  </si>
  <si>
    <t>$L$105</t>
  </si>
  <si>
    <t>$M$105</t>
  </si>
  <si>
    <t>$L$106</t>
  </si>
  <si>
    <t>$M$106</t>
  </si>
  <si>
    <t>$L$107</t>
  </si>
  <si>
    <t>$M$107</t>
  </si>
  <si>
    <t>$L$108</t>
  </si>
  <si>
    <t>$M$108</t>
  </si>
  <si>
    <t>$L$109</t>
  </si>
  <si>
    <t>$M$109</t>
  </si>
  <si>
    <t>$C$110</t>
  </si>
  <si>
    <t>$D$110</t>
  </si>
  <si>
    <t>$E$110</t>
  </si>
  <si>
    <t>$F$110</t>
  </si>
  <si>
    <t>$G$110</t>
  </si>
  <si>
    <t>$H$110</t>
  </si>
  <si>
    <t>$I$110</t>
  </si>
  <si>
    <t>$L$110</t>
  </si>
  <si>
    <t>$M$110</t>
  </si>
  <si>
    <t>$C$111</t>
  </si>
  <si>
    <t>$D$111</t>
  </si>
  <si>
    <t>$E$111</t>
  </si>
  <si>
    <t>$F$111</t>
  </si>
  <si>
    <t>$G$111</t>
  </si>
  <si>
    <t>$H$111</t>
  </si>
  <si>
    <t>$I$111</t>
  </si>
  <si>
    <t>$L$111</t>
  </si>
  <si>
    <t>$M$111</t>
  </si>
  <si>
    <t>$C$112</t>
  </si>
  <si>
    <t>$D$112</t>
  </si>
  <si>
    <t>$E$112</t>
  </si>
  <si>
    <t>$F$112</t>
  </si>
  <si>
    <t>$G$112</t>
  </si>
  <si>
    <t>$H$112</t>
  </si>
  <si>
    <t>$I$112</t>
  </si>
  <si>
    <t>$L$112</t>
  </si>
  <si>
    <t>$M$112</t>
  </si>
  <si>
    <t>$C$113</t>
  </si>
  <si>
    <t>$D$113</t>
  </si>
  <si>
    <t>$E$113</t>
  </si>
  <si>
    <t>$F$113</t>
  </si>
  <si>
    <t>$G$113</t>
  </si>
  <si>
    <t>$H$113</t>
  </si>
  <si>
    <t>$I$113</t>
  </si>
  <si>
    <t>$L$113</t>
  </si>
  <si>
    <t>$M$113</t>
  </si>
  <si>
    <t>$A$33:$L$35</t>
  </si>
  <si>
    <t>$C$33:$L$35</t>
  </si>
  <si>
    <t>Investment Dollars (i.e. Direct Cash, Philanthropic Efforts, or Cash Expenditures from In-kind Contributions)</t>
  </si>
  <si>
    <t>_R001099</t>
  </si>
  <si>
    <t>$A$35:$L$35</t>
  </si>
  <si>
    <t>Formula Helper Column - Hide Col</t>
  </si>
  <si>
    <t>HCPF Validation Request - Hide Col</t>
  </si>
  <si>
    <t>a.) If col C is filled out, a cell between col D:I must be filled out. Repeat for all rows (39-113). b.) If col C is filled out, cols J through M must be filled out.</t>
  </si>
  <si>
    <t>_D_PUB_C2_R6</t>
  </si>
  <si>
    <t>When was communication(s) sent out and in what format?</t>
  </si>
  <si>
    <t>R5a</t>
  </si>
  <si>
    <t>Communication</t>
  </si>
  <si>
    <t>if K or L = no</t>
  </si>
  <si>
    <t>$A$1:$C$46</t>
  </si>
  <si>
    <t>$B$1:$C$46</t>
  </si>
  <si>
    <t>$A$7:$C$46</t>
  </si>
  <si>
    <t>$C$20</t>
  </si>
  <si>
    <t>$C$34</t>
  </si>
  <si>
    <t>$C$36</t>
  </si>
  <si>
    <t>$C$38</t>
  </si>
  <si>
    <t>$C$22</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</si>
  <si>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</si>
  <si>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</si>
  <si>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</si>
  <si>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</si>
  <si>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</si>
  <si>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</si>
  <si>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</si>
  <si>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</si>
  <si>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</si>
  <si>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</si>
  <si>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</si>
  <si>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</si>
  <si>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</si>
  <si>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</si>
  <si>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</si>
  <si>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</si>
  <si>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</si>
  <si>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</si>
  <si>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</si>
  <si>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t>V. Additional Investments</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</si>
  <si>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</si>
  <si>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 xml:space="preserve">Boulder Community Health </t>
  </si>
  <si>
    <t>5:30 pm to 7:00 pm</t>
  </si>
  <si>
    <t>Charity at Cost</t>
  </si>
  <si>
    <t>Removal of financial barriers improves access to care.</t>
  </si>
  <si>
    <t xml:space="preserve">Medicaid unreimbursed costs </t>
  </si>
  <si>
    <t>Free or discounted health services (Sch H-Category 1 Part I, ln 7a)</t>
  </si>
  <si>
    <t>Free or discounted health services (Sch H-Category 2 Part I, ln 7b)</t>
  </si>
  <si>
    <t>Community Health Education</t>
  </si>
  <si>
    <t>Support groups and specialized educational programs provide acess to information for addressing health behaviors and risks.</t>
  </si>
  <si>
    <t>Community Health Education (Sch H-Category 3 Part1, ln 7e)</t>
  </si>
  <si>
    <t>Perinatal Education (Sch H - Category 4 Part 1, ln 7e cont.)</t>
  </si>
  <si>
    <t>Perinatal Education</t>
  </si>
  <si>
    <t>Provides specialized education surrounding proper perinatal care.</t>
  </si>
  <si>
    <t>Community Health Needs Assessment Administrative Costs</t>
  </si>
  <si>
    <t>All work performed to comply with CHNA requirements and assessing what needs are not being met in the community</t>
  </si>
  <si>
    <t>CHNA Costs (Sch H - Category 5 Part 1, ln 7e cont.)</t>
  </si>
  <si>
    <t>Community Outreach Coordinator</t>
  </si>
  <si>
    <t>Coordinates community events addressing diet and cardiovascular fitness.</t>
  </si>
  <si>
    <t>Community Outreach Coordinator (Sch H - Category 6 Part 1, ln 7e cont.)</t>
  </si>
  <si>
    <t>Lend a Hand, community education programs</t>
  </si>
  <si>
    <t>Trains community members in basic life support techniques.</t>
  </si>
  <si>
    <t>Community Life Support Training (Sch H - Category 7 Part 1, ln 7e cont.)</t>
  </si>
  <si>
    <t>Love For Lily</t>
  </si>
  <si>
    <t>Provides NICU care support for underserved members in the community.</t>
  </si>
  <si>
    <t>NICU Care Support for Underserved  (Sch H - Category 8 Part 1, ln 7e cont.)</t>
  </si>
  <si>
    <t>Kids Bike Helmet Program</t>
  </si>
  <si>
    <t>Bike helmets aid in the prevention of traumatic brain injury.</t>
  </si>
  <si>
    <t>Bike Helmets for Children (Sch H - Category 9 Part 1, ln 7e cont.)</t>
  </si>
  <si>
    <t>PILLAR</t>
  </si>
  <si>
    <t>Program provides free assitance to Boulder County residients with health care needs relating to chronic pain and/or opiod and other substance use disorders.</t>
  </si>
  <si>
    <t>Health Care Needs Related to Opiod Addiction (Sch H - Category 10 Part 1, ln 7e cont.)</t>
  </si>
  <si>
    <t>Caring Science, education for various health profession programs</t>
  </si>
  <si>
    <t>Provides professional development of healthcare continuum which results in clinical care quality and patient outcomes.</t>
  </si>
  <si>
    <t>Caring Science Training (Sch H - Category 11 Part 1, ln 7e cont.)</t>
  </si>
  <si>
    <t>Beacon Center for Infectous Disease, unreimbursed costs with providing care</t>
  </si>
  <si>
    <t>Community members with AIDS infections can now live with the disease with proper medication and follow up.</t>
  </si>
  <si>
    <t>HIV/AIDS Care through Beacon Center for Infectious Disease (Sch H - Category 12 Part 1, ln 7e cont.)</t>
  </si>
  <si>
    <t>Behavioral Health Navigator</t>
  </si>
  <si>
    <t>Provides assitance with navigating the complex care associated with behavioral health patients.  Care is not charged but remains a resource for patient and family members of the patient.</t>
  </si>
  <si>
    <t>Navigator specific to Behavioral Health Care (Sch H - Category 13 Part 1, ln 7e cont.)</t>
  </si>
  <si>
    <t>Language Proficiency Testing</t>
  </si>
  <si>
    <t>Provides patient facing staff to become translators for non-English speaking patients to communicate with care team.  Supports morre efficient patient care.</t>
  </si>
  <si>
    <t>Antimicrobial Stewardship</t>
  </si>
  <si>
    <t>Provides patients with improved safety and quality to reduce readmissions in the community.</t>
  </si>
  <si>
    <t>Sexual Assualt Nurse Examiners (SANE), unreimbursed costs</t>
  </si>
  <si>
    <t>Vicitms of sexual assault are more apt to report when they are examined by someone with specialized training.</t>
  </si>
  <si>
    <t>Health Professions Education, costs related to various health professions internships programs</t>
  </si>
  <si>
    <t>Hand on internships provide a critical learning experience for health professionals.</t>
  </si>
  <si>
    <t>Cash and gifts in kind contributions for community benefit</t>
  </si>
  <si>
    <t>Athletic trainer for BVSD, meeting rooms for non-profits, Project Cure donated medical supplies, time on Community Boards</t>
  </si>
  <si>
    <t>Community Support, disaster readiness activities beyond accreditation requirements</t>
  </si>
  <si>
    <t>Natural disaster risk and pandemic risks when realized require appropriate trained medical responses.</t>
  </si>
  <si>
    <t>Boulder County Health Improvement Collaborative</t>
  </si>
  <si>
    <t>Helps to coordinate and identify community medical issues.</t>
  </si>
  <si>
    <t>Time spent on: Colorado Hospital Assocation, Medicaid Provider Rate Review Advocacy Committee, CAPTIS Purchasing Coaliion Board</t>
  </si>
  <si>
    <t>All activities address the financial ability of our health system to provide care.</t>
  </si>
  <si>
    <t>Workforce Devlopment</t>
  </si>
  <si>
    <t>Physician talent recruited and paid by BCH to serve the underserved in community</t>
  </si>
  <si>
    <t>Bad debts at Cost</t>
  </si>
  <si>
    <t>Estimated costs of bad debt</t>
  </si>
  <si>
    <t>Estimated amount of bad debts attributable to charity care</t>
  </si>
  <si>
    <t>Represents the estimated amount of charity care included as bad debt due to patient's unwillingness to fill out a financial assitance application.</t>
  </si>
  <si>
    <t>Unreimursed Medicare Costs</t>
  </si>
  <si>
    <t>Cost report</t>
  </si>
  <si>
    <t>Language Training for providers (Sch H - Category 14 Part 1, ln 7e cont.)</t>
  </si>
  <si>
    <t>Antimicrobial Stewardship (Sch H - Category 15 Part 1, ln 7e cont.)</t>
  </si>
  <si>
    <t>Sexual Assault Examiners (Sch H - Category 16 Part 1, ln 7e cont.)</t>
  </si>
  <si>
    <t>Health Professional Education/Internships (Sch H - Category 17 Part 1, ln 7e cont.)</t>
  </si>
  <si>
    <t>Donations and support to Community health/not for profits (Sch H - Category 18 Part 1, ln 7e cont.)</t>
  </si>
  <si>
    <t>Disaster Readiness/Preparation (Sch H - Category 19 Part 2, ln 3)</t>
  </si>
  <si>
    <t>BCHIP Community medical issue coordination (Sch H - Category 20 Part 2, ln 6)</t>
  </si>
  <si>
    <t>CHA and Other Board Expense (Sch H - Category 21 Part 2, ln 7)</t>
  </si>
  <si>
    <t>Workforce Developmen (Sch H - Category 22 Part 2, ln 8)</t>
  </si>
  <si>
    <t>Bad Debt at Cost (Sch H - Category 23 Part 3, ln 2)</t>
  </si>
  <si>
    <t>Bad Debt attributed to Charity care (Sch H - Category 24 Part 2, ln 6)</t>
  </si>
  <si>
    <t>Unreimbursed Medicare Costs (Sch H - Category 25 Part 3, ln 7)</t>
  </si>
  <si>
    <t>bch.org/CHNA</t>
  </si>
  <si>
    <t>Complete</t>
  </si>
  <si>
    <t>BCH's 2024 Community Health Needs Assessment annual public meeting was held virtually on bch.org using the Vimeo livestream platform to broadcast through our BCH YouTube channel. The live YouTube video was then embedded on bch.org/CHNA for registered attendees to watch.  The video will be available to watch on both the bch.org/CHNA page and also in the "general" video gallery in our BCH online video center. Direct link: https://www.bch.org/media/video-center/general/bch-community-health-needs-assessment-2024/</t>
  </si>
  <si>
    <t>BCH used a multi-pronged approach to announce the community meetings:
Emails
•             Email invitations sent to list of designated community people and organizations on May 6 and June 5.
•             HCBA mandated invitee list was sent via email invitations on May 6 and June 5.
•             Email invitations extended to entire community using master email list curated by the BCH Marketing Department on May 6 and June 5.
•             One-day and one-hour reminder emails to all registrants.
Website, social media, and newsletters
•             Meeting notice was posted in the “Community Events” section of bch.org, which included a form for individuals to register for the meeting. 
•            Social media announcements: Facebook (3 posts plus one event creation), Instagram (2 posts), and LinkedIn (2 posts) were made in advance of the community meeting.
•             An event was added to employees’ calendars on June 11 and also included in BCH’s internal daily newsletter, “The Daily Scoop,” on June 11.
•             The event was featured in the BCH May “Health Matters” e-newsletter, which was distributed to the community on May 14.
Advertisements for the public meeting appeared in local publications:
•             The Daily Camera Newspaper on Sunday, May 5
•             Longmont TIMES-CALL newspaper on Sunday, May 5
•	Banner ads were placed in five local Prairie Mountain Media eNewsletters (Daily Camera, Longmont Times-Call, Broomfield Enterprise, Colorado Hometown News, and Loveland Reporter-Herald), running from May 1 to 10.</t>
  </si>
  <si>
    <t>Ongoing Feedback
•             BCH has established links to the recording of the annual meeting at:
•             bch.org/CHNA 
•             https://www.bch.org/media/video-center/general/bch-community-health-needs-assessment-2024/
•	A “Public Comment/Question Form” is available on bch.org/CHNA 
•	BCH will also keep active two email addresses particular to the annual meeting, CHNA, and HTP so that ongoing feedback can be obtained easily.  
chna@bch.org
htp@bch.org</t>
  </si>
  <si>
    <t>See also the uploaded file "BCH Public Meeting Agenda 2024".  The community was invited by using a master email list curated by the BCH marketing department as well as special email lists of required invitees provided by the business development department.</t>
  </si>
  <si>
    <t>Portal</t>
  </si>
  <si>
    <t>Portal -Please note that the CHNA and the Implementation Plan are one document</t>
  </si>
  <si>
    <t xml:space="preserve">Portal   </t>
  </si>
  <si>
    <t>Portal - 2022</t>
  </si>
  <si>
    <t xml:space="preserve">•	Cold Cap - $2,400 </t>
  </si>
  <si>
    <t>CO Nonprofit Dev. Center - $2,500</t>
  </si>
  <si>
    <t xml:space="preserve">Addtional Investments made by the BCH Foundation that are not reportable (currently) totaled $254,249.60      Notes 2-9 detail the amount and the HCBA Category.  Please note that BCH again requests that the BCH Foundation amount be counted within its community benefit activities           </t>
  </si>
  <si>
    <t>•	Boulder Shelter - $30,000  - Social Determinants of Health</t>
  </si>
  <si>
    <t>Direct Cash</t>
  </si>
  <si>
    <t>Cash Expenditures In-Kind</t>
  </si>
  <si>
    <t>Financial Assistance Policy</t>
  </si>
  <si>
    <t>Community Support</t>
  </si>
  <si>
    <t>Coalition Building</t>
  </si>
  <si>
    <t>Community Health Improvement Advocacy</t>
  </si>
  <si>
    <t>Workforce Development</t>
  </si>
  <si>
    <t>Health Professions Education</t>
  </si>
  <si>
    <t>Community Health Improvement Services and Community Benefit Operations</t>
  </si>
  <si>
    <t>Bad Debt</t>
  </si>
  <si>
    <t>Bad Debt/Financial Assistance Policy</t>
  </si>
  <si>
    <t>Medicare</t>
  </si>
  <si>
    <t>within report</t>
  </si>
  <si>
    <t xml:space="preserve">      •	Blue Sky Bridge - $30,000 Community Based Healthcare</t>
  </si>
  <si>
    <t>•	Red Lipstick Fund - $95,617.60 Community Based Healthcare</t>
  </si>
  <si>
    <t>Co Nonprofit Dev. Center - $2,500 Community Based Healthcare</t>
  </si>
  <si>
    <t>Project Angel Heart - $75,000 Social Determinants of Health (Food Security)</t>
  </si>
  <si>
    <t>Medicine Horse - $8,232 Community Based Healthcare</t>
  </si>
  <si>
    <t>Boulder Community Health</t>
  </si>
  <si>
    <t xml:space="preserve">Darryl J. Brown </t>
  </si>
  <si>
    <t xml:space="preserve">Associate Vice President </t>
  </si>
  <si>
    <t>303.415.7005</t>
  </si>
  <si>
    <t>dbrown@bch.org</t>
  </si>
  <si>
    <t>Revised Implementation Plan to reflect our addition of IP SUD unit in ~Q4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</si>
</sst>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1">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theme="2" tint="-9.9978637043366805E-2"/>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2"/>
      <color theme="1"/>
      <name val="Calibri"/>
      <family val="2"/>
      <scheme val="minor"/>
    </font>
  </fonts>
  <fills count="4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cellStyleXfs>
  <cellXfs count="149">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3" fillId="0" borderId="0" xfId="0" applyFont="1" applyAlignment="1">
      <alignment horizontal="center"/>
    </xf>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0" borderId="0" xfId="1" applyFont="1" applyAlignment="1">
      <alignment horizontal="center"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1" fillId="35" borderId="16" xfId="0" applyFont="1" applyFill="1" applyBorder="1" applyAlignment="1">
      <alignment vertical="center" wrapText="1"/>
    </xf>
    <xf numFmtId="0" fontId="2" fillId="0" borderId="17" xfId="0" applyFont="1" applyBorder="1" applyAlignment="1">
      <alignment vertical="center"/>
    </xf>
    <xf numFmtId="0" fontId="2" fillId="0" borderId="18" xfId="0" applyFont="1" applyBorder="1" applyAlignment="1">
      <alignment vertical="center" wrapText="1"/>
    </xf>
    <xf numFmtId="0" fontId="1" fillId="35" borderId="19" xfId="0" applyFont="1" applyFill="1" applyBorder="1" applyAlignment="1">
      <alignment vertical="center" wrapText="1"/>
    </xf>
    <xf numFmtId="0" fontId="1" fillId="35" borderId="20" xfId="0" applyFont="1" applyFill="1" applyBorder="1" applyAlignment="1">
      <alignment vertical="center" wrapText="1"/>
    </xf>
    <xf numFmtId="0" fontId="1" fillId="0" borderId="17" xfId="0" applyFont="1" applyBorder="1" applyAlignment="1">
      <alignment vertical="center" wrapText="1"/>
    </xf>
    <xf numFmtId="0" fontId="1" fillId="0" borderId="18" xfId="0" applyFont="1" applyBorder="1" applyAlignment="1">
      <alignment vertical="center" wrapText="1"/>
    </xf>
    <xf numFmtId="0" fontId="1" fillId="35" borderId="17" xfId="0" applyFont="1" applyFill="1" applyBorder="1" applyAlignment="1">
      <alignment vertical="center" wrapText="1"/>
    </xf>
    <xf numFmtId="0" fontId="1" fillId="35" borderId="18" xfId="0" applyFont="1" applyFill="1" applyBorder="1" applyAlignment="1">
      <alignment vertical="center" wrapText="1"/>
    </xf>
    <xf numFmtId="0" fontId="1" fillId="35" borderId="21"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32" fillId="0" borderId="0" xfId="1" applyFont="1"/>
    <xf numFmtId="0" fontId="10" fillId="0" borderId="6" xfId="0" applyFont="1" applyBorder="1"/>
    <xf numFmtId="164" fontId="0" fillId="0" borderId="0" xfId="0" applyNumberFormat="1" applyAlignment="1">
      <alignment horizontal="left"/>
    </xf>
    <xf numFmtId="0" fontId="37" fillId="0" borderId="0" xfId="0" applyFont="1" applyAlignment="1">
      <alignment horizontal="left" vertical="top" wrapText="1"/>
    </xf>
    <xf numFmtId="0" fontId="15" fillId="0" borderId="0" xfId="1" applyFont="1" applyAlignment="1">
      <alignment horizontal="center" wrapText="1"/>
    </xf>
    <xf numFmtId="0" fontId="36" fillId="0" borderId="0" xfId="0" applyFont="1" applyAlignment="1">
      <alignment horizontal="right" vertical="top"/>
    </xf>
    <xf numFmtId="0" fontId="6" fillId="0" borderId="0" xfId="2"/>
    <xf numFmtId="0" fontId="34" fillId="0" borderId="0" xfId="0" applyFont="1"/>
    <xf numFmtId="0" fontId="1" fillId="0" borderId="4" xfId="1" applyBorder="1" applyAlignment="1">
      <alignment horizontal="center" wrapText="1"/>
    </xf>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7" borderId="4" xfId="1" applyNumberFormat="1" applyFill="1" applyBorder="1" applyAlignment="1">
      <alignment horizontal="left" wrapText="1"/>
    </xf>
    <xf numFmtId="0" fontId="0" fillId="38" borderId="0" xfId="0" applyFill="1"/>
    <xf numFmtId="0" fontId="0" fillId="2" borderId="1" xfId="0" applyFill="1" applyBorder="1"/>
    <xf numFmtId="14" fontId="0" fillId="2" borderId="1" xfId="0" applyNumberFormat="1"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7" borderId="1" xfId="3" applyFont="1" applyFill="1" applyBorder="1" applyProtection="1"/>
    <xf numFmtId="10" fontId="1" fillId="37" borderId="1" xfId="0" applyNumberFormat="1" applyFont="1" applyFill="1" applyBorder="1"/>
    <xf numFmtId="0" fontId="1" fillId="0" borderId="24" xfId="0" applyFont="1" applyBorder="1" applyAlignment="1">
      <alignment horizontal="right"/>
    </xf>
    <xf numFmtId="0" fontId="2" fillId="0" borderId="24" xfId="0" applyFont="1" applyBorder="1" applyAlignment="1">
      <alignment wrapText="1"/>
    </xf>
    <xf numFmtId="0" fontId="1" fillId="37" borderId="24" xfId="0" applyFont="1" applyFill="1" applyBorder="1"/>
    <xf numFmtId="44" fontId="1" fillId="37" borderId="24" xfId="3" applyFont="1" applyFill="1" applyBorder="1" applyProtection="1"/>
    <xf numFmtId="10" fontId="1" fillId="37" borderId="24"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25" xfId="0" applyFont="1" applyBorder="1" applyAlignment="1">
      <alignment horizontal="right"/>
    </xf>
    <xf numFmtId="0" fontId="2" fillId="0" borderId="25" xfId="0" applyFont="1" applyBorder="1" applyAlignment="1">
      <alignment wrapText="1"/>
    </xf>
    <xf numFmtId="0" fontId="1" fillId="37" borderId="25" xfId="0" applyFont="1" applyFill="1" applyBorder="1"/>
    <xf numFmtId="44" fontId="1" fillId="37" borderId="25" xfId="3" applyFont="1" applyFill="1" applyBorder="1" applyProtection="1"/>
    <xf numFmtId="10" fontId="1" fillId="37" borderId="25"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7" borderId="2" xfId="0" applyFont="1" applyFill="1" applyBorder="1"/>
    <xf numFmtId="44" fontId="1" fillId="37" borderId="2" xfId="3" applyFont="1" applyFill="1" applyBorder="1" applyProtection="1"/>
    <xf numFmtId="10" fontId="1" fillId="37" borderId="2" xfId="0" applyNumberFormat="1" applyFont="1" applyFill="1" applyBorder="1"/>
    <xf numFmtId="0" fontId="2" fillId="0" borderId="1" xfId="0" applyFont="1" applyBorder="1"/>
    <xf numFmtId="0" fontId="2" fillId="0" borderId="1" xfId="0" applyFont="1" applyBorder="1" applyAlignment="1">
      <alignment horizontal="center"/>
    </xf>
    <xf numFmtId="0" fontId="35" fillId="36" borderId="1" xfId="0" applyFont="1" applyFill="1" applyBorder="1"/>
    <xf numFmtId="0" fontId="2" fillId="0" borderId="1" xfId="0" applyFont="1" applyBorder="1" applyAlignment="1">
      <alignment horizontal="center" wrapText="1"/>
    </xf>
    <xf numFmtId="0" fontId="4" fillId="0" borderId="0" xfId="0" applyFont="1" applyAlignment="1">
      <alignment vertical="center"/>
    </xf>
    <xf numFmtId="0" fontId="0" fillId="2" borderId="1" xfId="0" applyFill="1" applyBorder="1" applyAlignment="1">
      <alignment wrapText="1"/>
    </xf>
    <xf numFmtId="0" fontId="10" fillId="3" borderId="0" xfId="0" applyFont="1" applyFill="1" applyAlignment="1">
      <alignment horizontal="center"/>
    </xf>
    <xf numFmtId="22" fontId="0" fillId="0" borderId="0" xfId="0" applyNumberFormat="1"/>
    <xf numFmtId="0" fontId="0" fillId="0" borderId="1" xfId="0" applyBorder="1"/>
    <xf numFmtId="0" fontId="38" fillId="0" borderId="0" xfId="1" applyFont="1"/>
    <xf numFmtId="0" fontId="39" fillId="0" borderId="0" xfId="1" applyFont="1"/>
    <xf numFmtId="0" fontId="40" fillId="0" borderId="0" xfId="2" applyFont="1" applyBorder="1" applyAlignment="1"/>
    <xf numFmtId="0" fontId="16" fillId="0" borderId="0" xfId="1" applyFont="1"/>
    <xf numFmtId="44" fontId="0" fillId="2" borderId="26"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9" borderId="1" xfId="0" applyFill="1" applyBorder="1"/>
    <xf numFmtId="0" fontId="1" fillId="3" borderId="1" xfId="0" applyFont="1" applyFill="1" applyBorder="1"/>
    <xf numFmtId="0" fontId="2" fillId="37"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1" fillId="0" borderId="0" xfId="1" applyFont="1" applyAlignment="1">
      <alignment horizontal="center" wrapText="1"/>
    </xf>
    <xf numFmtId="0" fontId="42" fillId="0" borderId="0" xfId="0" applyFont="1" applyAlignment="1">
      <alignment wrapText="1"/>
    </xf>
    <xf numFmtId="0" fontId="41" fillId="0" borderId="0" xfId="1" applyFont="1" applyAlignment="1">
      <alignment horizontal="centerContinuous" wrapText="1"/>
    </xf>
    <xf numFmtId="0" fontId="4" fillId="0" borderId="0" xfId="0" applyFont="1" applyAlignment="1">
      <alignment horizontal="centerContinuous"/>
    </xf>
    <xf numFmtId="0" fontId="43" fillId="0" borderId="0" xfId="0" applyFont="1" applyAlignment="1">
      <alignment horizontal="center"/>
    </xf>
    <xf numFmtId="44" fontId="4" fillId="0" borderId="0" xfId="0" applyNumberFormat="1" applyFont="1"/>
    <xf numFmtId="0" fontId="44" fillId="0" borderId="0" xfId="0" applyFont="1"/>
    <xf numFmtId="0" fontId="45" fillId="0" borderId="0" xfId="0" applyFont="1"/>
    <xf numFmtId="0" fontId="46" fillId="0" borderId="0" xfId="0" applyFont="1"/>
    <xf numFmtId="0" fontId="46" fillId="0" borderId="0" xfId="0" applyFont="1" applyAlignment="1">
      <alignment horizontal="left"/>
    </xf>
    <xf numFmtId="0" fontId="49" fillId="0" borderId="0" xfId="0" applyFont="1" applyAlignment="1">
      <alignment horizontal="left"/>
    </xf>
    <xf numFmtId="0" fontId="46" fillId="0" borderId="0" xfId="0" applyFont="1" applyAlignment="1">
      <alignment horizontal="left" wrapText="1"/>
    </xf>
    <xf numFmtId="0" fontId="49" fillId="0" borderId="0" xfId="0" applyFont="1" applyAlignment="1">
      <alignment horizontal="left" wrapText="1"/>
    </xf>
    <xf numFmtId="0" fontId="46" fillId="0" borderId="0" xfId="0" applyFont="1" applyAlignment="1">
      <alignment wrapText="1"/>
    </xf>
    <xf numFmtId="49" fontId="0" fillId="38" borderId="0" xfId="0" applyNumberFormat="1" applyFill="1"/>
    <xf numFmtId="15" fontId="0" fillId="2" borderId="1" xfId="0" applyNumberFormat="1" applyFill="1" applyBorder="1"/>
    <xf numFmtId="44" fontId="1" fillId="2" borderId="4" xfId="3" applyFont="1" applyFill="1" applyBorder="1" applyProtection="1"/>
    <xf numFmtId="0" fontId="1" fillId="2" borderId="4" xfId="1" applyFill="1" applyBorder="1" applyAlignment="1">
      <alignment wrapText="1"/>
    </xf>
    <xf numFmtId="0" fontId="50" fillId="0" borderId="0" xfId="0" applyFont="1" applyAlignment="1">
      <alignment vertical="center"/>
    </xf>
    <xf numFmtId="0" fontId="16" fillId="0" borderId="0" xfId="0" applyFont="1" applyAlignment="1">
      <alignment horizontal="left" wrapText="1"/>
    </xf>
    <xf numFmtId="0" fontId="33" fillId="0" borderId="0" xfId="1" applyFont="1" applyAlignment="1">
      <alignment horizontal="center" wrapText="1"/>
    </xf>
    <xf numFmtId="0" fontId="33" fillId="0" borderId="0" xfId="1" applyFont="1" applyAlignment="1">
      <alignment horizontal="center"/>
    </xf>
    <xf numFmtId="0" fontId="1" fillId="0" borderId="0" xfId="1" applyAlignment="1">
      <alignment horizontal="left" wrapText="1"/>
    </xf>
    <xf numFmtId="0" fontId="0" fillId="0" borderId="0" xfId="0" applyAlignment="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7"/>
  <sheetViews>
    <sheetView workbookViewId="0">
      <selection activeCell="J11" sqref="J11"/>
    </sheetView>
  </sheetViews>
  <sheetFormatPr defaultRowHeight="15"/>
  <cols>
    <col min="1" max="1" width="14.5703125" bestFit="1" customWidth="1"/>
    <col min="2" max="2" width="22.42578125" customWidth="1"/>
  </cols>
  <sheetData>
    <row r="1" spans="1:2">
      <c r="A1" s="39" t="s">
        <v>245</v>
      </c>
      <c r="B1" s="39" t="s">
        <v>246</v>
      </c>
    </row>
    <row r="2" spans="1:2">
      <c r="A2" t="s">
        <v>247</v>
      </c>
      <c r="B2" t="s">
        <v>251</v>
      </c>
    </row>
    <row r="3" spans="1:2">
      <c r="A3" t="s">
        <v>248</v>
      </c>
      <c r="B3" t="s">
        <v>2209</v>
      </c>
    </row>
    <row r="4" spans="1:2">
      <c r="A4" t="s">
        <v>249</v>
      </c>
      <c r="B4" s="40">
        <v>45442.64948148148</v>
      </c>
    </row>
    <row r="5" spans="1:2">
      <c r="A5" t="s">
        <v>250</v>
      </c>
      <c r="B5">
        <v>1100</v>
      </c>
    </row>
    <row r="7" spans="1:2">
      <c r="B7" s="10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9"/>
    <pageSetUpPr fitToPage="1"/>
  </sheetPr>
  <dimension ref="A1:T135"/>
  <sheetViews>
    <sheetView showGridLines="0" topLeftCell="B57" zoomScale="80" zoomScaleNormal="80" workbookViewId="0">
      <selection activeCell="C65" sqref="C65"/>
    </sheetView>
  </sheetViews>
  <sheetFormatPr defaultColWidth="0" defaultRowHeight="15"/>
  <cols>
    <col min="1" max="1" width="8.85546875" hidden="1" customWidth="1"/>
    <col min="2" max="2" width="7.140625" customWidth="1"/>
    <col min="3" max="3" width="75.42578125" style="22" customWidth="1"/>
    <col min="4" max="9" width="27" style="29" customWidth="1"/>
    <col min="10" max="10" width="37.28515625" style="29" customWidth="1"/>
    <col min="11" max="11" width="37.42578125" style="29" customWidth="1"/>
    <col min="12" max="12" width="26.140625" style="33" customWidth="1"/>
    <col min="13" max="13" width="34.42578125" style="22" customWidth="1"/>
    <col min="14" max="14" width="119.85546875" bestFit="1" customWidth="1"/>
    <col min="15" max="15" width="15.42578125" hidden="1" customWidth="1"/>
    <col min="16" max="16" width="25.140625" hidden="1" customWidth="1"/>
    <col min="17" max="18" width="19.85546875" style="6" hidden="1" customWidth="1"/>
    <col min="19" max="19" width="22.140625" hidden="1" customWidth="1"/>
    <col min="20" max="20" width="0" hidden="1" customWidth="1"/>
    <col min="21" max="16384" width="9.140625" hidden="1"/>
  </cols>
  <sheetData>
    <row r="1" spans="1:19" ht="30.75">
      <c r="A1" s="6" t="s">
        <v>1822</v>
      </c>
      <c r="B1" s="1" t="s">
        <v>29</v>
      </c>
      <c r="C1" s="1"/>
      <c r="D1"/>
      <c r="E1"/>
      <c r="F1"/>
      <c r="G1"/>
      <c r="H1"/>
      <c r="I1"/>
      <c r="J1"/>
      <c r="K1"/>
      <c r="O1" s="37" t="s">
        <v>2128</v>
      </c>
      <c r="P1" s="37" t="s">
        <v>2620</v>
      </c>
      <c r="Q1" s="37" t="s">
        <v>2621</v>
      </c>
      <c r="R1" s="37"/>
      <c r="S1" s="37"/>
    </row>
    <row r="2" spans="1:19">
      <c r="C2"/>
      <c r="D2"/>
      <c r="E2"/>
      <c r="F2"/>
      <c r="G2"/>
      <c r="H2"/>
      <c r="I2"/>
      <c r="J2"/>
      <c r="K2"/>
      <c r="O2" s="33"/>
    </row>
    <row r="3" spans="1:19" s="6" customFormat="1" hidden="1">
      <c r="A3" s="6" t="s">
        <v>2127</v>
      </c>
      <c r="E3" s="6" t="s">
        <v>364</v>
      </c>
      <c r="L3" s="33"/>
      <c r="M3" s="33"/>
      <c r="N3"/>
      <c r="O3" s="33"/>
    </row>
    <row r="4" spans="1:19" ht="16.5">
      <c r="B4" s="1" t="s">
        <v>14</v>
      </c>
      <c r="C4" s="1"/>
      <c r="D4"/>
      <c r="E4"/>
      <c r="F4"/>
      <c r="G4"/>
      <c r="H4"/>
      <c r="I4"/>
      <c r="J4"/>
      <c r="K4"/>
      <c r="O4" s="33"/>
    </row>
    <row r="5" spans="1:19" ht="16.5">
      <c r="B5" s="3" t="s">
        <v>52</v>
      </c>
      <c r="C5" s="3"/>
      <c r="E5" s="11" t="s">
        <v>53</v>
      </c>
      <c r="F5"/>
      <c r="H5"/>
      <c r="I5"/>
      <c r="J5"/>
      <c r="K5"/>
      <c r="O5" s="19"/>
    </row>
    <row r="6" spans="1:19" ht="16.5">
      <c r="B6" s="3"/>
      <c r="C6" s="3"/>
      <c r="E6" s="11"/>
      <c r="F6"/>
      <c r="H6"/>
      <c r="I6"/>
      <c r="J6"/>
      <c r="K6"/>
      <c r="O6" s="6"/>
    </row>
    <row r="7" spans="1:19" ht="16.5">
      <c r="A7" s="6" t="s">
        <v>362</v>
      </c>
      <c r="C7" s="9" t="s">
        <v>50</v>
      </c>
      <c r="E7" s="77">
        <v>424186222</v>
      </c>
      <c r="F7" s="6" t="str">
        <f>IF(O7=1,"Information Required. Enter zero if none or not applicable.","")</f>
        <v/>
      </c>
      <c r="H7"/>
      <c r="I7"/>
      <c r="J7"/>
      <c r="K7"/>
      <c r="O7" s="6">
        <f>IF(E7="",1,0)</f>
        <v>0</v>
      </c>
    </row>
    <row r="8" spans="1:19" ht="16.5">
      <c r="A8" s="6" t="s">
        <v>363</v>
      </c>
      <c r="C8" s="9" t="s">
        <v>51</v>
      </c>
      <c r="E8" s="77">
        <v>361294</v>
      </c>
      <c r="F8" s="6" t="str">
        <f>IF(O8=1,"Information Required. Enter zero if none or not applicable.","")</f>
        <v/>
      </c>
      <c r="H8"/>
      <c r="I8"/>
      <c r="J8"/>
      <c r="K8"/>
      <c r="O8" s="6">
        <f>IF(E8="",1,0)</f>
        <v>0</v>
      </c>
    </row>
    <row r="9" spans="1:19">
      <c r="C9"/>
      <c r="D9"/>
      <c r="E9"/>
      <c r="F9"/>
      <c r="G9"/>
      <c r="H9"/>
      <c r="I9"/>
      <c r="J9"/>
      <c r="K9"/>
      <c r="O9" s="33"/>
    </row>
    <row r="10" spans="1:19" ht="16.5">
      <c r="B10" s="3" t="s">
        <v>15</v>
      </c>
      <c r="C10" s="3"/>
      <c r="D10" s="3"/>
      <c r="E10" s="3"/>
      <c r="F10" s="3"/>
      <c r="G10" s="3"/>
      <c r="H10" s="3"/>
      <c r="I10" s="3"/>
      <c r="J10" s="3"/>
      <c r="K10" s="3"/>
      <c r="M10" s="12"/>
    </row>
    <row r="11" spans="1:19" ht="16.5">
      <c r="B11" s="2"/>
      <c r="C11" s="2"/>
      <c r="D11" s="2"/>
      <c r="E11" s="2"/>
      <c r="F11" s="2"/>
      <c r="G11" s="2"/>
      <c r="H11" s="2"/>
      <c r="I11" s="2"/>
      <c r="J11" s="2"/>
      <c r="K11" s="2"/>
      <c r="L11" s="34"/>
      <c r="M11" s="2"/>
    </row>
    <row r="12" spans="1:19" ht="16.5">
      <c r="B12" s="9" t="s">
        <v>16</v>
      </c>
      <c r="C12" s="9"/>
      <c r="D12" s="9"/>
      <c r="E12" s="9"/>
      <c r="F12" s="9"/>
      <c r="G12" s="9"/>
      <c r="H12" s="9"/>
      <c r="I12" s="9"/>
      <c r="J12" s="9"/>
      <c r="K12" s="9"/>
      <c r="L12" s="34"/>
      <c r="M12" s="2"/>
    </row>
    <row r="13" spans="1:19" ht="49.5" customHeight="1">
      <c r="B13" s="13" t="s">
        <v>54</v>
      </c>
      <c r="C13" s="147" t="s">
        <v>55</v>
      </c>
      <c r="D13" s="148"/>
      <c r="E13" s="148"/>
      <c r="F13" s="148"/>
      <c r="G13" s="9"/>
      <c r="H13" s="9"/>
      <c r="I13" s="9"/>
      <c r="J13" s="9"/>
      <c r="K13" s="9"/>
      <c r="L13" s="9"/>
      <c r="M13" s="9"/>
      <c r="O13" s="9"/>
    </row>
    <row r="14" spans="1:19" ht="16.5">
      <c r="B14" s="13"/>
      <c r="C14" s="2"/>
      <c r="D14" s="2"/>
      <c r="E14" s="2"/>
      <c r="F14" s="2"/>
      <c r="G14" s="2"/>
      <c r="H14" s="2"/>
      <c r="I14" s="2"/>
      <c r="J14" s="2"/>
      <c r="K14" s="2"/>
      <c r="L14" s="34"/>
      <c r="M14" s="2"/>
    </row>
    <row r="15" spans="1:19" ht="16.5">
      <c r="B15" s="13" t="s">
        <v>54</v>
      </c>
      <c r="C15" s="114" t="s">
        <v>2247</v>
      </c>
      <c r="D15" s="12"/>
      <c r="E15" s="12"/>
      <c r="F15" s="12"/>
      <c r="G15" s="12"/>
      <c r="H15" s="12"/>
      <c r="I15" s="12"/>
      <c r="J15" s="12"/>
      <c r="K15" s="12"/>
      <c r="L15" s="32"/>
      <c r="M15" s="12"/>
    </row>
    <row r="16" spans="1:19" ht="16.5">
      <c r="B16" s="13"/>
      <c r="C16"/>
      <c r="D16"/>
      <c r="E16" s="12"/>
      <c r="F16" s="12"/>
      <c r="G16" s="12"/>
      <c r="H16" s="12"/>
      <c r="I16" s="12"/>
      <c r="J16" s="12"/>
      <c r="K16" s="12"/>
      <c r="L16" s="32"/>
      <c r="M16" s="12"/>
    </row>
    <row r="17" spans="2:13" ht="16.5">
      <c r="B17" s="13"/>
      <c r="C17" s="3" t="s">
        <v>57</v>
      </c>
      <c r="D17"/>
      <c r="E17"/>
      <c r="F17"/>
      <c r="G17"/>
      <c r="H17"/>
      <c r="I17"/>
      <c r="J17"/>
      <c r="K17"/>
    </row>
    <row r="18" spans="2:13" ht="16.5">
      <c r="B18" s="13"/>
      <c r="C18" s="111" t="s">
        <v>2249</v>
      </c>
      <c r="D18"/>
      <c r="E18"/>
      <c r="F18"/>
      <c r="G18"/>
      <c r="H18"/>
      <c r="I18"/>
      <c r="J18"/>
      <c r="K18"/>
    </row>
    <row r="19" spans="2:13" ht="16.5">
      <c r="B19" s="13"/>
      <c r="C19" s="3" t="s">
        <v>58</v>
      </c>
      <c r="D19"/>
      <c r="E19"/>
      <c r="F19"/>
      <c r="G19"/>
      <c r="H19"/>
      <c r="I19"/>
      <c r="J19"/>
      <c r="K19"/>
    </row>
    <row r="20" spans="2:13" ht="16.5">
      <c r="B20" s="13"/>
      <c r="C20" s="3" t="s">
        <v>2242</v>
      </c>
      <c r="D20"/>
      <c r="E20"/>
      <c r="F20"/>
      <c r="G20"/>
      <c r="H20"/>
      <c r="I20"/>
      <c r="J20"/>
      <c r="K20"/>
    </row>
    <row r="21" spans="2:13" ht="16.5">
      <c r="B21" s="13"/>
      <c r="C21" s="111" t="s">
        <v>2243</v>
      </c>
      <c r="D21"/>
      <c r="E21"/>
      <c r="F21"/>
      <c r="G21"/>
      <c r="H21"/>
      <c r="I21"/>
      <c r="J21"/>
      <c r="K21"/>
    </row>
    <row r="22" spans="2:13" ht="16.5">
      <c r="B22" s="13"/>
      <c r="C22" s="112" t="s">
        <v>2244</v>
      </c>
      <c r="D22"/>
      <c r="E22"/>
      <c r="F22"/>
      <c r="G22"/>
      <c r="H22"/>
      <c r="I22"/>
      <c r="J22"/>
      <c r="K22"/>
    </row>
    <row r="23" spans="2:13" ht="16.5">
      <c r="B23" s="13"/>
      <c r="C23" s="3"/>
      <c r="D23"/>
      <c r="E23"/>
      <c r="F23"/>
      <c r="G23"/>
      <c r="H23"/>
      <c r="I23"/>
      <c r="J23"/>
      <c r="K23"/>
    </row>
    <row r="24" spans="2:13" ht="16.5">
      <c r="B24" s="13"/>
      <c r="C24" s="3"/>
      <c r="D24"/>
      <c r="E24"/>
      <c r="F24"/>
      <c r="G24"/>
      <c r="H24"/>
      <c r="I24"/>
      <c r="J24"/>
      <c r="K24"/>
    </row>
    <row r="25" spans="2:13" ht="16.5">
      <c r="B25" s="13"/>
      <c r="C25" s="3" t="s">
        <v>59</v>
      </c>
      <c r="D25"/>
      <c r="E25"/>
      <c r="F25"/>
      <c r="G25"/>
      <c r="H25"/>
      <c r="I25"/>
      <c r="J25"/>
      <c r="K25"/>
    </row>
    <row r="26" spans="2:13">
      <c r="B26" s="13"/>
      <c r="C26" s="113" t="s">
        <v>21</v>
      </c>
      <c r="D26" s="15"/>
      <c r="E26"/>
      <c r="F26"/>
      <c r="G26"/>
      <c r="H26"/>
      <c r="I26"/>
      <c r="J26"/>
      <c r="K26"/>
    </row>
    <row r="27" spans="2:13">
      <c r="B27" s="13"/>
      <c r="C27" s="15"/>
      <c r="D27" s="15"/>
      <c r="E27"/>
      <c r="F27"/>
      <c r="G27"/>
      <c r="H27"/>
      <c r="I27"/>
      <c r="J27"/>
      <c r="K27"/>
    </row>
    <row r="28" spans="2:13" ht="16.5">
      <c r="C28" s="3" t="s">
        <v>123</v>
      </c>
      <c r="D28" s="3"/>
      <c r="E28" s="3"/>
      <c r="F28" s="3"/>
      <c r="G28" s="3"/>
      <c r="H28" s="3"/>
      <c r="I28" s="3"/>
      <c r="J28" s="3"/>
      <c r="K28" s="3"/>
      <c r="L28" s="32"/>
      <c r="M28" s="12"/>
    </row>
    <row r="29" spans="2:13" ht="16.5">
      <c r="B29" s="3"/>
      <c r="C29" s="26" t="s">
        <v>122</v>
      </c>
      <c r="D29" s="3"/>
      <c r="E29" s="3"/>
      <c r="F29" s="3"/>
      <c r="G29" s="3"/>
      <c r="H29" s="3"/>
      <c r="I29" s="3"/>
      <c r="J29" s="3"/>
      <c r="K29" s="3"/>
      <c r="L29" s="32"/>
      <c r="M29" s="12"/>
    </row>
    <row r="30" spans="2:13" ht="16.5">
      <c r="B30" s="3"/>
      <c r="C30" s="26"/>
      <c r="D30" s="3"/>
      <c r="E30" s="3"/>
      <c r="F30" s="3"/>
      <c r="G30" s="3"/>
      <c r="H30" s="3"/>
      <c r="I30" s="3"/>
      <c r="J30" s="3"/>
      <c r="K30" s="3"/>
      <c r="L30" s="32"/>
      <c r="M30" s="12"/>
    </row>
    <row r="31" spans="2:13" ht="16.5">
      <c r="B31" s="13" t="s">
        <v>54</v>
      </c>
      <c r="C31" s="3" t="s">
        <v>56</v>
      </c>
      <c r="D31" s="3"/>
      <c r="E31" s="3"/>
      <c r="F31" s="3"/>
      <c r="G31" s="3"/>
      <c r="H31" s="3"/>
      <c r="I31" s="3"/>
      <c r="J31" s="3"/>
      <c r="K31" s="3"/>
    </row>
    <row r="32" spans="2:13" ht="16.5">
      <c r="B32" s="13"/>
      <c r="C32" s="2"/>
      <c r="D32" s="2"/>
      <c r="E32" s="2"/>
      <c r="F32" s="2"/>
      <c r="G32" s="2"/>
      <c r="H32" s="2"/>
      <c r="I32" s="2"/>
      <c r="J32" s="2"/>
      <c r="K32" s="2"/>
    </row>
    <row r="33" spans="1:20" s="6" customFormat="1" ht="16.5" hidden="1">
      <c r="A33" s="6" t="s">
        <v>2127</v>
      </c>
      <c r="B33" s="58"/>
      <c r="C33" s="35" t="s">
        <v>1814</v>
      </c>
      <c r="D33" s="34" t="s">
        <v>1815</v>
      </c>
      <c r="E33" s="35" t="s">
        <v>1816</v>
      </c>
      <c r="F33" s="34" t="s">
        <v>1817</v>
      </c>
      <c r="G33" s="35" t="s">
        <v>1818</v>
      </c>
      <c r="H33" s="34" t="s">
        <v>1819</v>
      </c>
      <c r="I33" s="35" t="s">
        <v>1820</v>
      </c>
      <c r="J33" s="35" t="s">
        <v>1821</v>
      </c>
      <c r="K33" s="35" t="s">
        <v>2259</v>
      </c>
      <c r="L33" s="34" t="s">
        <v>2260</v>
      </c>
      <c r="M33" s="33"/>
      <c r="N33"/>
    </row>
    <row r="34" spans="1:20" ht="86.25" customHeight="1" thickBot="1">
      <c r="B34" s="13"/>
      <c r="C34" s="63" t="s">
        <v>1810</v>
      </c>
      <c r="D34" s="16" t="s">
        <v>2246</v>
      </c>
      <c r="E34" s="16" t="s">
        <v>2248</v>
      </c>
      <c r="F34" s="16" t="s">
        <v>18</v>
      </c>
      <c r="G34" s="16" t="s">
        <v>2250</v>
      </c>
      <c r="H34" s="16" t="s">
        <v>2251</v>
      </c>
      <c r="I34" s="16" t="s">
        <v>2252</v>
      </c>
      <c r="J34" s="16" t="s">
        <v>2253</v>
      </c>
      <c r="K34" s="16" t="s">
        <v>2254</v>
      </c>
      <c r="L34" s="16" t="s">
        <v>2255</v>
      </c>
      <c r="P34" s="57"/>
    </row>
    <row r="35" spans="1:20" ht="17.25" thickTop="1">
      <c r="A35" s="6" t="s">
        <v>1813</v>
      </c>
      <c r="B35" s="13"/>
      <c r="C35" s="62" t="s">
        <v>2115</v>
      </c>
      <c r="D35" s="68">
        <f>SUM(D39:D113)</f>
        <v>46836778</v>
      </c>
      <c r="E35" s="68">
        <f>SUM(E39:E113)</f>
        <v>92566</v>
      </c>
      <c r="F35" s="68">
        <f>SUM(F39:F113)</f>
        <v>104540</v>
      </c>
      <c r="G35" s="68">
        <f t="shared" ref="G35:H35" si="0">SUM(G39:G113)</f>
        <v>308246</v>
      </c>
      <c r="H35" s="68">
        <f t="shared" si="0"/>
        <v>386874</v>
      </c>
      <c r="I35" s="68">
        <f>SUM(I39:I113)</f>
        <v>735518</v>
      </c>
      <c r="J35" s="61" t="str">
        <f>IF(SUM(D39:I113)=SUM(D35:I35),"Yes","No")</f>
        <v>Yes</v>
      </c>
      <c r="K35" s="115"/>
      <c r="L35" s="115"/>
      <c r="M35" s="56" t="str">
        <f>IF(O35=1,"Error","")</f>
        <v/>
      </c>
      <c r="O35" s="6">
        <f>IF(OR(K35="No",L35="No"),1,0)</f>
        <v>0</v>
      </c>
      <c r="Q35" s="6" t="s">
        <v>2627</v>
      </c>
    </row>
    <row r="36" spans="1:20" ht="16.5">
      <c r="B36" s="13"/>
      <c r="C36" s="2"/>
      <c r="D36" s="2"/>
      <c r="E36" s="2"/>
      <c r="F36" s="2"/>
      <c r="G36" s="2"/>
      <c r="H36" s="2"/>
      <c r="I36" s="2"/>
      <c r="J36" s="2"/>
      <c r="K36" s="2"/>
      <c r="P36" s="125"/>
      <c r="S36" s="126"/>
    </row>
    <row r="37" spans="1:20" s="31" customFormat="1" ht="15.75" hidden="1">
      <c r="A37" s="31" t="s">
        <v>2127</v>
      </c>
      <c r="C37" s="31" t="s">
        <v>365</v>
      </c>
      <c r="D37" s="31" t="s">
        <v>366</v>
      </c>
      <c r="E37" s="31" t="s">
        <v>367</v>
      </c>
      <c r="F37" s="31" t="s">
        <v>368</v>
      </c>
      <c r="G37" s="31" t="s">
        <v>369</v>
      </c>
      <c r="H37" s="31" t="s">
        <v>370</v>
      </c>
      <c r="I37" s="31" t="s">
        <v>371</v>
      </c>
      <c r="J37" s="31" t="s">
        <v>372</v>
      </c>
      <c r="K37" s="31" t="s">
        <v>373</v>
      </c>
      <c r="L37" s="37" t="s">
        <v>2261</v>
      </c>
      <c r="M37" s="37" t="s">
        <v>2262</v>
      </c>
      <c r="N37"/>
      <c r="P37" s="127"/>
      <c r="Q37" s="128"/>
      <c r="R37" s="128"/>
      <c r="S37" s="126"/>
      <c r="T37" s="129"/>
    </row>
    <row r="38" spans="1:20" ht="96.75" customHeight="1" thickBot="1">
      <c r="C38" s="16" t="s">
        <v>2245</v>
      </c>
      <c r="D38" s="16" t="s">
        <v>2246</v>
      </c>
      <c r="E38" s="16" t="s">
        <v>2248</v>
      </c>
      <c r="F38" s="16" t="s">
        <v>2256</v>
      </c>
      <c r="G38" s="16" t="s">
        <v>2250</v>
      </c>
      <c r="H38" s="16" t="s">
        <v>2251</v>
      </c>
      <c r="I38" s="16" t="s">
        <v>2252</v>
      </c>
      <c r="J38" s="16" t="s">
        <v>2257</v>
      </c>
      <c r="K38" s="16" t="s">
        <v>2258</v>
      </c>
      <c r="L38" s="16" t="s">
        <v>2617</v>
      </c>
      <c r="M38" s="17" t="s">
        <v>17</v>
      </c>
      <c r="P38" s="125"/>
      <c r="Q38" s="125"/>
      <c r="R38" s="125"/>
      <c r="S38" s="125"/>
      <c r="T38" s="125"/>
    </row>
    <row r="39" spans="1:20" ht="33.75" thickTop="1">
      <c r="A39" s="6" t="s">
        <v>374</v>
      </c>
      <c r="B39" s="14">
        <v>1</v>
      </c>
      <c r="C39" s="30" t="s">
        <v>2662</v>
      </c>
      <c r="D39" s="141">
        <v>2952264</v>
      </c>
      <c r="E39" s="28"/>
      <c r="F39" s="28"/>
      <c r="G39" s="28"/>
      <c r="H39" s="28"/>
      <c r="I39" s="28"/>
      <c r="J39" s="36" t="s">
        <v>2659</v>
      </c>
      <c r="K39" s="142" t="s">
        <v>2660</v>
      </c>
      <c r="L39" s="36" t="s">
        <v>2748</v>
      </c>
      <c r="M39" s="28" t="s">
        <v>2749</v>
      </c>
      <c r="N39" s="6" t="str">
        <f>IF(O39=1,"If column C is filled out, an amount must be entered in one of columns D through I, and columns J through M must also be filled out","")</f>
        <v/>
      </c>
      <c r="O39" s="6">
        <f>IF(P39=TRUE,0,1)</f>
        <v>0</v>
      </c>
      <c r="P39" s="130" t="b">
        <f>IF(NOT(ISBLANK(C39)),AND(COUNTA(D39:I39)&gt;0,COUNTA(J39:M39)=4),TRUE)</f>
        <v>1</v>
      </c>
      <c r="Q39" s="6" t="s">
        <v>2622</v>
      </c>
      <c r="R39" s="130"/>
      <c r="S39" s="6"/>
      <c r="T39" s="6"/>
    </row>
    <row r="40" spans="1:20" ht="33">
      <c r="A40" s="6" t="s">
        <v>375</v>
      </c>
      <c r="B40" s="14">
        <v>2</v>
      </c>
      <c r="C40" s="30" t="s">
        <v>2663</v>
      </c>
      <c r="D40" s="141">
        <v>21331059</v>
      </c>
      <c r="E40" s="28"/>
      <c r="F40" s="28"/>
      <c r="G40" s="28"/>
      <c r="H40" s="28"/>
      <c r="I40" s="28"/>
      <c r="J40" s="36" t="s">
        <v>2661</v>
      </c>
      <c r="K40" s="142" t="s">
        <v>2660</v>
      </c>
      <c r="L40" s="36" t="s">
        <v>2748</v>
      </c>
      <c r="M40" s="141" t="s">
        <v>1827</v>
      </c>
      <c r="N40" s="6" t="str">
        <f t="shared" ref="N40:N103" si="1">IF(O40=1,"If column C is filled out, an amount must be entered in one of columns D through I, and columns J through M must also be filled out","")</f>
        <v/>
      </c>
      <c r="O40" s="6">
        <f>IF(P40=TRUE,0,1)</f>
        <v>0</v>
      </c>
      <c r="P40" s="130" t="b">
        <f>IF(NOT(ISBLANK(C40)),AND(COUNTA(D40:I40)&gt;0,COUNTA(J40:M40)=4),TRUE)</f>
        <v>1</v>
      </c>
      <c r="Q40" s="6" t="s">
        <v>2622</v>
      </c>
    </row>
    <row r="41" spans="1:20" ht="66">
      <c r="A41" s="6" t="s">
        <v>376</v>
      </c>
      <c r="B41" s="14">
        <v>3</v>
      </c>
      <c r="C41" s="30" t="s">
        <v>2666</v>
      </c>
      <c r="D41" s="28"/>
      <c r="E41" s="28"/>
      <c r="F41" s="141">
        <v>59129</v>
      </c>
      <c r="G41" s="28"/>
      <c r="H41" s="28"/>
      <c r="I41" s="28">
        <v>177386</v>
      </c>
      <c r="J41" s="36" t="s">
        <v>2664</v>
      </c>
      <c r="K41" s="142" t="s">
        <v>2665</v>
      </c>
      <c r="L41" s="36" t="s">
        <v>2747</v>
      </c>
      <c r="M41" s="141" t="s">
        <v>2755</v>
      </c>
      <c r="N41" s="6" t="str">
        <f t="shared" si="1"/>
        <v/>
      </c>
      <c r="O41" s="6">
        <f t="shared" ref="O41:O104" si="2">IF(P41=TRUE,0,1)</f>
        <v>0</v>
      </c>
      <c r="P41" s="130" t="b">
        <f t="shared" ref="P41:P104" si="3">IF(NOT(ISBLANK(C41)),AND(COUNTA(D41:I41)&gt;0,COUNTA(J41:M41)=4),TRUE)</f>
        <v>1</v>
      </c>
      <c r="Q41" s="6" t="s">
        <v>2622</v>
      </c>
    </row>
    <row r="42" spans="1:20" ht="33">
      <c r="A42" s="6" t="s">
        <v>377</v>
      </c>
      <c r="B42" s="14">
        <v>4</v>
      </c>
      <c r="C42" s="30" t="s">
        <v>2667</v>
      </c>
      <c r="D42" s="28"/>
      <c r="E42" s="28"/>
      <c r="F42" s="28"/>
      <c r="G42" s="28"/>
      <c r="H42" s="28"/>
      <c r="I42" s="28">
        <v>2415</v>
      </c>
      <c r="J42" s="36" t="s">
        <v>2668</v>
      </c>
      <c r="K42" s="142" t="s">
        <v>2669</v>
      </c>
      <c r="L42" s="36" t="s">
        <v>2747</v>
      </c>
      <c r="M42" s="141" t="s">
        <v>2755</v>
      </c>
      <c r="N42" s="6" t="str">
        <f t="shared" si="1"/>
        <v/>
      </c>
      <c r="O42" s="6">
        <f t="shared" si="2"/>
        <v>0</v>
      </c>
      <c r="P42" s="130" t="b">
        <f t="shared" si="3"/>
        <v>1</v>
      </c>
      <c r="Q42" s="6" t="s">
        <v>2622</v>
      </c>
    </row>
    <row r="43" spans="1:20" ht="66">
      <c r="A43" s="6" t="s">
        <v>378</v>
      </c>
      <c r="B43" s="14">
        <v>5</v>
      </c>
      <c r="C43" s="30" t="s">
        <v>2672</v>
      </c>
      <c r="D43" s="28"/>
      <c r="E43" s="28"/>
      <c r="F43" s="28"/>
      <c r="G43" s="28"/>
      <c r="H43" s="28"/>
      <c r="I43" s="28">
        <v>7507</v>
      </c>
      <c r="J43" s="36" t="s">
        <v>2670</v>
      </c>
      <c r="K43" s="142" t="s">
        <v>2671</v>
      </c>
      <c r="L43" s="36" t="s">
        <v>2747</v>
      </c>
      <c r="M43" s="141" t="s">
        <v>2755</v>
      </c>
      <c r="N43" s="6" t="str">
        <f t="shared" si="1"/>
        <v/>
      </c>
      <c r="O43" s="6">
        <f t="shared" si="2"/>
        <v>0</v>
      </c>
      <c r="P43" s="130" t="b">
        <f t="shared" si="3"/>
        <v>1</v>
      </c>
      <c r="Q43" s="6" t="s">
        <v>2622</v>
      </c>
    </row>
    <row r="44" spans="1:20" ht="49.5">
      <c r="A44" s="6" t="s">
        <v>379</v>
      </c>
      <c r="B44" s="14">
        <v>6</v>
      </c>
      <c r="C44" s="30" t="s">
        <v>2675</v>
      </c>
      <c r="D44" s="28"/>
      <c r="E44" s="28"/>
      <c r="F44" s="28"/>
      <c r="G44" s="28">
        <v>24591</v>
      </c>
      <c r="H44" s="28"/>
      <c r="I44" s="28"/>
      <c r="J44" s="36" t="s">
        <v>2673</v>
      </c>
      <c r="K44" s="142" t="s">
        <v>2674</v>
      </c>
      <c r="L44" s="36" t="s">
        <v>2747</v>
      </c>
      <c r="M44" s="141" t="s">
        <v>2755</v>
      </c>
      <c r="N44" s="6" t="str">
        <f t="shared" si="1"/>
        <v/>
      </c>
      <c r="O44" s="6">
        <f t="shared" si="2"/>
        <v>0</v>
      </c>
      <c r="P44" s="130" t="b">
        <f t="shared" si="3"/>
        <v>1</v>
      </c>
      <c r="Q44" s="6" t="s">
        <v>2622</v>
      </c>
    </row>
    <row r="45" spans="1:20" ht="33">
      <c r="A45" s="6" t="s">
        <v>380</v>
      </c>
      <c r="B45" s="14">
        <v>7</v>
      </c>
      <c r="C45" s="30" t="s">
        <v>2678</v>
      </c>
      <c r="D45" s="28"/>
      <c r="E45" s="28"/>
      <c r="F45" s="28"/>
      <c r="G45" s="141">
        <v>3259</v>
      </c>
      <c r="H45" s="28"/>
      <c r="I45" s="28"/>
      <c r="J45" s="36" t="s">
        <v>2676</v>
      </c>
      <c r="K45" s="142" t="s">
        <v>2677</v>
      </c>
      <c r="L45" s="36" t="s">
        <v>2747</v>
      </c>
      <c r="M45" s="141" t="s">
        <v>2755</v>
      </c>
      <c r="N45" s="6" t="str">
        <f t="shared" si="1"/>
        <v/>
      </c>
      <c r="O45" s="6">
        <f t="shared" si="2"/>
        <v>0</v>
      </c>
      <c r="P45" s="130" t="b">
        <f t="shared" si="3"/>
        <v>1</v>
      </c>
      <c r="Q45" s="6" t="s">
        <v>2622</v>
      </c>
    </row>
    <row r="46" spans="1:20" ht="49.5">
      <c r="A46" s="6" t="s">
        <v>381</v>
      </c>
      <c r="B46" s="14">
        <v>8</v>
      </c>
      <c r="C46" s="30" t="s">
        <v>2681</v>
      </c>
      <c r="D46" s="28"/>
      <c r="E46" s="28"/>
      <c r="F46" s="28"/>
      <c r="G46" s="28"/>
      <c r="H46" s="28"/>
      <c r="I46" s="141">
        <v>1800</v>
      </c>
      <c r="J46" s="36" t="s">
        <v>2679</v>
      </c>
      <c r="K46" s="142" t="s">
        <v>2680</v>
      </c>
      <c r="L46" s="36" t="s">
        <v>2747</v>
      </c>
      <c r="M46" s="141" t="s">
        <v>2755</v>
      </c>
      <c r="N46" s="6" t="str">
        <f t="shared" si="1"/>
        <v/>
      </c>
      <c r="O46" s="6">
        <f t="shared" si="2"/>
        <v>0</v>
      </c>
      <c r="P46" s="130" t="b">
        <f t="shared" si="3"/>
        <v>1</v>
      </c>
      <c r="Q46" s="6" t="s">
        <v>2622</v>
      </c>
    </row>
    <row r="47" spans="1:20" ht="33">
      <c r="A47" s="6" t="s">
        <v>382</v>
      </c>
      <c r="B47" s="14">
        <v>9</v>
      </c>
      <c r="C47" s="30" t="s">
        <v>2684</v>
      </c>
      <c r="D47" s="28"/>
      <c r="E47" s="28"/>
      <c r="F47" s="28"/>
      <c r="G47" s="28"/>
      <c r="H47" s="28"/>
      <c r="I47" s="141">
        <v>1809</v>
      </c>
      <c r="J47" s="36" t="s">
        <v>2682</v>
      </c>
      <c r="K47" s="142" t="s">
        <v>2683</v>
      </c>
      <c r="L47" s="36" t="s">
        <v>2747</v>
      </c>
      <c r="M47" s="141" t="s">
        <v>2755</v>
      </c>
      <c r="N47" s="6" t="str">
        <f t="shared" si="1"/>
        <v/>
      </c>
      <c r="O47" s="6">
        <f t="shared" si="2"/>
        <v>0</v>
      </c>
      <c r="P47" s="130" t="b">
        <f t="shared" si="3"/>
        <v>1</v>
      </c>
      <c r="Q47" s="6" t="s">
        <v>2622</v>
      </c>
    </row>
    <row r="48" spans="1:20" ht="82.5">
      <c r="A48" s="6" t="s">
        <v>383</v>
      </c>
      <c r="B48" s="14">
        <v>10</v>
      </c>
      <c r="C48" s="30" t="s">
        <v>2687</v>
      </c>
      <c r="D48" s="28"/>
      <c r="E48" s="141">
        <v>6071</v>
      </c>
      <c r="F48" s="28"/>
      <c r="G48" s="28"/>
      <c r="H48" s="28"/>
      <c r="I48" s="28"/>
      <c r="J48" s="36" t="s">
        <v>2685</v>
      </c>
      <c r="K48" s="142" t="s">
        <v>2686</v>
      </c>
      <c r="L48" s="36" t="s">
        <v>2747</v>
      </c>
      <c r="M48" s="141" t="s">
        <v>2755</v>
      </c>
      <c r="N48" s="6" t="str">
        <f t="shared" si="1"/>
        <v/>
      </c>
      <c r="O48" s="6">
        <f t="shared" si="2"/>
        <v>0</v>
      </c>
      <c r="P48" s="130" t="b">
        <f t="shared" si="3"/>
        <v>1</v>
      </c>
      <c r="Q48" s="6" t="s">
        <v>2622</v>
      </c>
    </row>
    <row r="49" spans="1:17" ht="66">
      <c r="A49" s="6" t="s">
        <v>384</v>
      </c>
      <c r="B49" s="14">
        <v>11</v>
      </c>
      <c r="C49" s="30" t="s">
        <v>2690</v>
      </c>
      <c r="D49" s="28"/>
      <c r="E49" s="28"/>
      <c r="F49" s="28"/>
      <c r="G49" s="28"/>
      <c r="H49" s="141">
        <v>5671</v>
      </c>
      <c r="I49" s="28"/>
      <c r="J49" s="36" t="s">
        <v>2688</v>
      </c>
      <c r="K49" s="142" t="s">
        <v>2689</v>
      </c>
      <c r="L49" s="36" t="s">
        <v>2747</v>
      </c>
      <c r="M49" s="141" t="s">
        <v>2755</v>
      </c>
      <c r="N49" s="6" t="str">
        <f t="shared" si="1"/>
        <v/>
      </c>
      <c r="O49" s="6">
        <f t="shared" si="2"/>
        <v>0</v>
      </c>
      <c r="P49" s="130" t="b">
        <f t="shared" si="3"/>
        <v>1</v>
      </c>
      <c r="Q49" s="6" t="s">
        <v>2622</v>
      </c>
    </row>
    <row r="50" spans="1:17" ht="66">
      <c r="A50" s="6" t="s">
        <v>385</v>
      </c>
      <c r="B50" s="14">
        <v>12</v>
      </c>
      <c r="C50" s="30" t="s">
        <v>2693</v>
      </c>
      <c r="D50" s="28"/>
      <c r="E50" s="28"/>
      <c r="F50" s="28"/>
      <c r="G50" s="141">
        <v>96092</v>
      </c>
      <c r="H50" s="28"/>
      <c r="I50" s="28"/>
      <c r="J50" s="36" t="s">
        <v>2691</v>
      </c>
      <c r="K50" s="142" t="s">
        <v>2692</v>
      </c>
      <c r="L50" s="36" t="s">
        <v>2747</v>
      </c>
      <c r="M50" s="141" t="s">
        <v>2755</v>
      </c>
      <c r="N50" s="6" t="str">
        <f t="shared" si="1"/>
        <v/>
      </c>
      <c r="O50" s="6">
        <f t="shared" si="2"/>
        <v>0</v>
      </c>
      <c r="P50" s="130" t="b">
        <f t="shared" si="3"/>
        <v>1</v>
      </c>
      <c r="Q50" s="6" t="s">
        <v>2622</v>
      </c>
    </row>
    <row r="51" spans="1:17" ht="99">
      <c r="A51" s="6" t="s">
        <v>386</v>
      </c>
      <c r="B51" s="14">
        <v>13</v>
      </c>
      <c r="C51" s="30" t="s">
        <v>2696</v>
      </c>
      <c r="D51" s="28"/>
      <c r="E51" s="141">
        <v>29348</v>
      </c>
      <c r="F51" s="28"/>
      <c r="G51" s="28"/>
      <c r="H51" s="28"/>
      <c r="I51" s="28"/>
      <c r="J51" s="36" t="s">
        <v>2694</v>
      </c>
      <c r="K51" s="142" t="s">
        <v>2695</v>
      </c>
      <c r="L51" s="36" t="s">
        <v>2747</v>
      </c>
      <c r="M51" s="141" t="s">
        <v>2755</v>
      </c>
      <c r="N51" s="6" t="str">
        <f t="shared" si="1"/>
        <v/>
      </c>
      <c r="O51" s="6">
        <f t="shared" si="2"/>
        <v>0</v>
      </c>
      <c r="P51" s="130" t="b">
        <f t="shared" si="3"/>
        <v>1</v>
      </c>
      <c r="Q51" s="6" t="s">
        <v>2622</v>
      </c>
    </row>
    <row r="52" spans="1:17" ht="82.5">
      <c r="A52" s="6" t="s">
        <v>387</v>
      </c>
      <c r="B52" s="14">
        <v>14</v>
      </c>
      <c r="C52" s="30" t="s">
        <v>2721</v>
      </c>
      <c r="D52" s="28"/>
      <c r="E52" s="28"/>
      <c r="F52" s="141">
        <v>392</v>
      </c>
      <c r="G52" s="28"/>
      <c r="H52" s="28"/>
      <c r="I52" s="28"/>
      <c r="J52" s="36" t="s">
        <v>2697</v>
      </c>
      <c r="K52" s="142" t="s">
        <v>2698</v>
      </c>
      <c r="L52" s="36" t="s">
        <v>2747</v>
      </c>
      <c r="M52" s="141" t="s">
        <v>2755</v>
      </c>
      <c r="N52" s="6" t="str">
        <f t="shared" si="1"/>
        <v/>
      </c>
      <c r="O52" s="6">
        <f t="shared" si="2"/>
        <v>0</v>
      </c>
      <c r="P52" s="130" t="b">
        <f t="shared" si="3"/>
        <v>1</v>
      </c>
      <c r="Q52" s="6" t="s">
        <v>2622</v>
      </c>
    </row>
    <row r="53" spans="1:17" ht="49.5">
      <c r="A53" s="6" t="s">
        <v>388</v>
      </c>
      <c r="B53" s="14">
        <v>15</v>
      </c>
      <c r="C53" s="30" t="s">
        <v>2722</v>
      </c>
      <c r="D53" s="28"/>
      <c r="E53" s="28"/>
      <c r="F53" s="28"/>
      <c r="G53" s="141">
        <v>640</v>
      </c>
      <c r="H53" s="28"/>
      <c r="I53" s="28"/>
      <c r="J53" s="36" t="s">
        <v>2699</v>
      </c>
      <c r="K53" s="142" t="s">
        <v>2700</v>
      </c>
      <c r="L53" s="36" t="s">
        <v>2747</v>
      </c>
      <c r="M53" s="141" t="s">
        <v>2755</v>
      </c>
      <c r="N53" s="6" t="str">
        <f t="shared" si="1"/>
        <v/>
      </c>
      <c r="O53" s="6">
        <f t="shared" si="2"/>
        <v>0</v>
      </c>
      <c r="P53" s="130" t="b">
        <f t="shared" si="3"/>
        <v>1</v>
      </c>
      <c r="Q53" s="6" t="s">
        <v>2622</v>
      </c>
    </row>
    <row r="54" spans="1:17" ht="66">
      <c r="A54" s="6" t="s">
        <v>389</v>
      </c>
      <c r="B54" s="14">
        <v>16</v>
      </c>
      <c r="C54" s="30" t="s">
        <v>2723</v>
      </c>
      <c r="D54" s="28"/>
      <c r="E54" s="28"/>
      <c r="F54" s="28"/>
      <c r="G54" s="141">
        <v>103639</v>
      </c>
      <c r="H54" s="28"/>
      <c r="I54" s="28"/>
      <c r="J54" s="36" t="s">
        <v>2701</v>
      </c>
      <c r="K54" s="142" t="s">
        <v>2702</v>
      </c>
      <c r="L54" s="36" t="s">
        <v>2747</v>
      </c>
      <c r="M54" s="141" t="s">
        <v>2755</v>
      </c>
      <c r="N54" s="6" t="str">
        <f t="shared" si="1"/>
        <v/>
      </c>
      <c r="O54" s="6">
        <f t="shared" si="2"/>
        <v>0</v>
      </c>
      <c r="P54" s="130" t="b">
        <f t="shared" si="3"/>
        <v>1</v>
      </c>
      <c r="Q54" s="6" t="s">
        <v>2622</v>
      </c>
    </row>
    <row r="55" spans="1:17" ht="49.5">
      <c r="A55" s="6" t="s">
        <v>390</v>
      </c>
      <c r="B55" s="14">
        <v>17</v>
      </c>
      <c r="C55" s="30" t="s">
        <v>2724</v>
      </c>
      <c r="D55" s="28"/>
      <c r="E55" s="28"/>
      <c r="F55" s="28"/>
      <c r="G55" s="28"/>
      <c r="H55" s="141">
        <v>364536</v>
      </c>
      <c r="I55" s="28"/>
      <c r="J55" s="36" t="s">
        <v>2703</v>
      </c>
      <c r="K55" s="142" t="s">
        <v>2704</v>
      </c>
      <c r="L55" s="36" t="s">
        <v>2747</v>
      </c>
      <c r="M55" s="141" t="s">
        <v>2754</v>
      </c>
      <c r="N55" s="6" t="str">
        <f t="shared" si="1"/>
        <v/>
      </c>
      <c r="O55" s="6">
        <f t="shared" si="2"/>
        <v>0</v>
      </c>
      <c r="P55" s="130" t="b">
        <f t="shared" si="3"/>
        <v>1</v>
      </c>
      <c r="Q55" s="6" t="s">
        <v>2622</v>
      </c>
    </row>
    <row r="56" spans="1:17" ht="66">
      <c r="A56" s="6" t="s">
        <v>391</v>
      </c>
      <c r="B56" s="14">
        <v>18</v>
      </c>
      <c r="C56" s="30" t="s">
        <v>2725</v>
      </c>
      <c r="D56" s="28"/>
      <c r="E56" s="28">
        <v>57147</v>
      </c>
      <c r="F56" s="28">
        <v>43505</v>
      </c>
      <c r="G56" s="28">
        <v>68601</v>
      </c>
      <c r="H56" s="28"/>
      <c r="I56" s="141">
        <v>378095</v>
      </c>
      <c r="J56" s="36" t="s">
        <v>2705</v>
      </c>
      <c r="K56" s="142" t="s">
        <v>2706</v>
      </c>
      <c r="L56" s="36" t="s">
        <v>2748</v>
      </c>
      <c r="M56" s="141" t="s">
        <v>1831</v>
      </c>
      <c r="N56" s="6" t="str">
        <f t="shared" si="1"/>
        <v/>
      </c>
      <c r="O56" s="6">
        <f t="shared" si="2"/>
        <v>0</v>
      </c>
      <c r="P56" s="130" t="b">
        <f t="shared" si="3"/>
        <v>1</v>
      </c>
      <c r="Q56" s="6" t="s">
        <v>2622</v>
      </c>
    </row>
    <row r="57" spans="1:17" ht="66">
      <c r="A57" s="6" t="s">
        <v>392</v>
      </c>
      <c r="B57" s="14">
        <v>19</v>
      </c>
      <c r="C57" s="30" t="s">
        <v>2726</v>
      </c>
      <c r="D57" s="28"/>
      <c r="E57" s="28"/>
      <c r="F57" s="141">
        <v>1514</v>
      </c>
      <c r="G57" s="28"/>
      <c r="H57" s="28"/>
      <c r="I57" s="28"/>
      <c r="J57" s="36" t="s">
        <v>2707</v>
      </c>
      <c r="K57" s="142" t="s">
        <v>2708</v>
      </c>
      <c r="L57" s="36" t="s">
        <v>2748</v>
      </c>
      <c r="M57" s="28" t="s">
        <v>2750</v>
      </c>
      <c r="N57" s="6" t="str">
        <f t="shared" si="1"/>
        <v/>
      </c>
      <c r="O57" s="6">
        <f t="shared" si="2"/>
        <v>0</v>
      </c>
      <c r="P57" s="130" t="b">
        <f t="shared" si="3"/>
        <v>1</v>
      </c>
      <c r="Q57" s="6" t="s">
        <v>2622</v>
      </c>
    </row>
    <row r="58" spans="1:17" ht="33">
      <c r="A58" s="6" t="s">
        <v>393</v>
      </c>
      <c r="B58" s="14">
        <v>20</v>
      </c>
      <c r="C58" s="30" t="s">
        <v>2727</v>
      </c>
      <c r="D58" s="28"/>
      <c r="E58" s="28"/>
      <c r="F58" s="28"/>
      <c r="G58" s="141">
        <v>11424</v>
      </c>
      <c r="H58" s="28"/>
      <c r="I58" s="28"/>
      <c r="J58" s="36" t="s">
        <v>2709</v>
      </c>
      <c r="K58" s="142" t="s">
        <v>2710</v>
      </c>
      <c r="L58" s="36" t="s">
        <v>2748</v>
      </c>
      <c r="M58" s="28" t="s">
        <v>2751</v>
      </c>
      <c r="N58" s="6" t="str">
        <f t="shared" si="1"/>
        <v/>
      </c>
      <c r="O58" s="6">
        <f t="shared" si="2"/>
        <v>0</v>
      </c>
      <c r="P58" s="130" t="b">
        <f t="shared" si="3"/>
        <v>1</v>
      </c>
      <c r="Q58" s="6" t="s">
        <v>2622</v>
      </c>
    </row>
    <row r="59" spans="1:17" ht="66">
      <c r="A59" s="6" t="s">
        <v>394</v>
      </c>
      <c r="B59" s="14">
        <v>21</v>
      </c>
      <c r="C59" s="30" t="s">
        <v>2728</v>
      </c>
      <c r="D59" s="28"/>
      <c r="E59" s="28"/>
      <c r="F59" s="28"/>
      <c r="G59" s="28"/>
      <c r="H59" s="28"/>
      <c r="I59" s="141">
        <v>166506</v>
      </c>
      <c r="J59" s="36" t="s">
        <v>2711</v>
      </c>
      <c r="K59" s="142" t="s">
        <v>2712</v>
      </c>
      <c r="L59" s="36" t="s">
        <v>2748</v>
      </c>
      <c r="M59" s="28" t="s">
        <v>2752</v>
      </c>
      <c r="N59" s="6" t="str">
        <f t="shared" si="1"/>
        <v/>
      </c>
      <c r="O59" s="6">
        <f t="shared" si="2"/>
        <v>0</v>
      </c>
      <c r="P59" s="130" t="b">
        <f t="shared" si="3"/>
        <v>1</v>
      </c>
      <c r="Q59" s="6" t="s">
        <v>2622</v>
      </c>
    </row>
    <row r="60" spans="1:17" ht="49.5">
      <c r="A60" s="6" t="s">
        <v>395</v>
      </c>
      <c r="B60" s="14">
        <v>22</v>
      </c>
      <c r="C60" s="30" t="s">
        <v>2729</v>
      </c>
      <c r="D60" s="28"/>
      <c r="E60" s="28"/>
      <c r="F60" s="28"/>
      <c r="G60" s="28"/>
      <c r="H60" s="141">
        <v>16667</v>
      </c>
      <c r="I60" s="28"/>
      <c r="J60" s="36" t="s">
        <v>2713</v>
      </c>
      <c r="K60" s="142" t="s">
        <v>2714</v>
      </c>
      <c r="L60" s="36" t="s">
        <v>2747</v>
      </c>
      <c r="M60" s="28" t="s">
        <v>2753</v>
      </c>
      <c r="N60" s="6" t="str">
        <f t="shared" si="1"/>
        <v/>
      </c>
      <c r="O60" s="6">
        <f t="shared" si="2"/>
        <v>0</v>
      </c>
      <c r="P60" s="130" t="b">
        <f t="shared" si="3"/>
        <v>1</v>
      </c>
      <c r="Q60" s="6" t="s">
        <v>2622</v>
      </c>
    </row>
    <row r="61" spans="1:17" ht="33">
      <c r="A61" s="6" t="s">
        <v>396</v>
      </c>
      <c r="B61" s="14">
        <v>23</v>
      </c>
      <c r="C61" s="30" t="s">
        <v>2730</v>
      </c>
      <c r="D61" s="141">
        <v>2860597</v>
      </c>
      <c r="E61" s="28"/>
      <c r="F61" s="28"/>
      <c r="G61" s="28"/>
      <c r="H61" s="28"/>
      <c r="I61" s="28"/>
      <c r="J61" s="36" t="s">
        <v>2715</v>
      </c>
      <c r="K61" s="142" t="s">
        <v>2716</v>
      </c>
      <c r="L61" s="36" t="s">
        <v>2748</v>
      </c>
      <c r="M61" s="28" t="s">
        <v>2756</v>
      </c>
      <c r="N61" s="6" t="str">
        <f t="shared" si="1"/>
        <v/>
      </c>
      <c r="O61" s="6">
        <f t="shared" si="2"/>
        <v>0</v>
      </c>
      <c r="P61" s="130" t="b">
        <f t="shared" si="3"/>
        <v>1</v>
      </c>
      <c r="Q61" s="6" t="s">
        <v>2622</v>
      </c>
    </row>
    <row r="62" spans="1:17" ht="66">
      <c r="A62" s="6" t="s">
        <v>397</v>
      </c>
      <c r="B62" s="14">
        <v>24</v>
      </c>
      <c r="C62" s="30" t="s">
        <v>2731</v>
      </c>
      <c r="D62" s="141">
        <v>715149</v>
      </c>
      <c r="E62" s="28"/>
      <c r="F62" s="28"/>
      <c r="G62" s="28"/>
      <c r="H62" s="28"/>
      <c r="I62" s="28"/>
      <c r="J62" s="36" t="s">
        <v>2717</v>
      </c>
      <c r="K62" s="142" t="s">
        <v>2718</v>
      </c>
      <c r="L62" s="36" t="s">
        <v>2748</v>
      </c>
      <c r="M62" s="28" t="s">
        <v>2757</v>
      </c>
      <c r="N62" s="6" t="str">
        <f t="shared" si="1"/>
        <v/>
      </c>
      <c r="O62" s="6">
        <f t="shared" si="2"/>
        <v>0</v>
      </c>
      <c r="P62" s="130" t="b">
        <f t="shared" si="3"/>
        <v>1</v>
      </c>
      <c r="Q62" s="6" t="s">
        <v>2622</v>
      </c>
    </row>
    <row r="63" spans="1:17" ht="16.5">
      <c r="A63" s="6" t="s">
        <v>398</v>
      </c>
      <c r="B63" s="14">
        <v>25</v>
      </c>
      <c r="C63" s="30" t="s">
        <v>2732</v>
      </c>
      <c r="D63" s="141">
        <v>18977709</v>
      </c>
      <c r="E63" s="28"/>
      <c r="F63" s="28"/>
      <c r="G63" s="28"/>
      <c r="H63" s="28"/>
      <c r="I63" s="28"/>
      <c r="J63" s="36" t="s">
        <v>2719</v>
      </c>
      <c r="K63" s="142" t="s">
        <v>2720</v>
      </c>
      <c r="L63" s="36" t="s">
        <v>2748</v>
      </c>
      <c r="M63" s="28" t="s">
        <v>2758</v>
      </c>
      <c r="N63" s="6" t="str">
        <f t="shared" si="1"/>
        <v/>
      </c>
      <c r="O63" s="6">
        <f t="shared" si="2"/>
        <v>0</v>
      </c>
      <c r="P63" s="130" t="b">
        <f t="shared" si="3"/>
        <v>1</v>
      </c>
      <c r="Q63" s="6" t="s">
        <v>2622</v>
      </c>
    </row>
    <row r="64" spans="1:17" ht="16.5">
      <c r="A64" s="6" t="s">
        <v>399</v>
      </c>
      <c r="B64" s="14">
        <v>26</v>
      </c>
      <c r="C64" s="30"/>
      <c r="D64" s="28"/>
      <c r="E64" s="28"/>
      <c r="F64" s="28"/>
      <c r="G64" s="28"/>
      <c r="H64" s="28"/>
      <c r="I64" s="28"/>
      <c r="J64" s="28"/>
      <c r="K64" s="28"/>
      <c r="L64" s="36"/>
      <c r="M64" s="28"/>
      <c r="N64" s="6" t="str">
        <f t="shared" si="1"/>
        <v/>
      </c>
      <c r="O64" s="6">
        <f t="shared" si="2"/>
        <v>0</v>
      </c>
      <c r="P64" s="130" t="b">
        <f t="shared" si="3"/>
        <v>1</v>
      </c>
      <c r="Q64" s="6" t="s">
        <v>2622</v>
      </c>
    </row>
    <row r="65" spans="1:17" ht="16.5">
      <c r="A65" s="6" t="s">
        <v>400</v>
      </c>
      <c r="B65" s="14">
        <v>27</v>
      </c>
      <c r="C65" s="30"/>
      <c r="D65" s="28"/>
      <c r="E65" s="28"/>
      <c r="F65" s="28"/>
      <c r="G65" s="28"/>
      <c r="H65" s="28"/>
      <c r="I65" s="28"/>
      <c r="J65" s="28"/>
      <c r="K65" s="28"/>
      <c r="L65" s="36"/>
      <c r="M65" s="28"/>
      <c r="N65" s="6" t="str">
        <f t="shared" si="1"/>
        <v/>
      </c>
      <c r="O65" s="6">
        <f t="shared" si="2"/>
        <v>0</v>
      </c>
      <c r="P65" s="130" t="b">
        <f t="shared" si="3"/>
        <v>1</v>
      </c>
      <c r="Q65" s="6" t="s">
        <v>2622</v>
      </c>
    </row>
    <row r="66" spans="1:17" ht="16.5">
      <c r="A66" s="6" t="s">
        <v>401</v>
      </c>
      <c r="B66" s="14">
        <v>28</v>
      </c>
      <c r="C66" s="30"/>
      <c r="D66" s="28"/>
      <c r="E66" s="28"/>
      <c r="F66" s="28"/>
      <c r="G66" s="28"/>
      <c r="H66" s="28"/>
      <c r="I66" s="28"/>
      <c r="J66" s="28"/>
      <c r="K66" s="28"/>
      <c r="L66" s="36"/>
      <c r="M66" s="28"/>
      <c r="N66" s="6" t="str">
        <f t="shared" si="1"/>
        <v/>
      </c>
      <c r="O66" s="6">
        <f t="shared" si="2"/>
        <v>0</v>
      </c>
      <c r="P66" s="130" t="b">
        <f t="shared" si="3"/>
        <v>1</v>
      </c>
      <c r="Q66" s="6" t="s">
        <v>2622</v>
      </c>
    </row>
    <row r="67" spans="1:17" ht="16.5">
      <c r="A67" s="6" t="s">
        <v>402</v>
      </c>
      <c r="B67" s="14">
        <v>29</v>
      </c>
      <c r="C67" s="30"/>
      <c r="D67" s="28"/>
      <c r="E67" s="28"/>
      <c r="F67" s="28"/>
      <c r="G67" s="28"/>
      <c r="H67" s="28"/>
      <c r="I67" s="28"/>
      <c r="J67" s="28"/>
      <c r="K67" s="28"/>
      <c r="L67" s="36"/>
      <c r="M67" s="28"/>
      <c r="N67" s="6" t="str">
        <f t="shared" si="1"/>
        <v/>
      </c>
      <c r="O67" s="6">
        <f t="shared" si="2"/>
        <v>0</v>
      </c>
      <c r="P67" s="130" t="b">
        <f t="shared" si="3"/>
        <v>1</v>
      </c>
      <c r="Q67" s="6" t="s">
        <v>2622</v>
      </c>
    </row>
    <row r="68" spans="1:17" ht="16.5">
      <c r="A68" s="6" t="s">
        <v>403</v>
      </c>
      <c r="B68" s="14">
        <v>30</v>
      </c>
      <c r="C68" s="30"/>
      <c r="D68" s="28"/>
      <c r="E68" s="28"/>
      <c r="F68" s="28"/>
      <c r="G68" s="28"/>
      <c r="H68" s="28"/>
      <c r="I68" s="28"/>
      <c r="J68" s="28"/>
      <c r="K68" s="28"/>
      <c r="L68" s="36"/>
      <c r="M68" s="28"/>
      <c r="N68" s="6" t="str">
        <f t="shared" si="1"/>
        <v/>
      </c>
      <c r="O68" s="6">
        <f t="shared" si="2"/>
        <v>0</v>
      </c>
      <c r="P68" s="130" t="b">
        <f t="shared" si="3"/>
        <v>1</v>
      </c>
      <c r="Q68" s="6" t="s">
        <v>2622</v>
      </c>
    </row>
    <row r="69" spans="1:17" ht="16.5">
      <c r="A69" s="6" t="s">
        <v>404</v>
      </c>
      <c r="B69" s="14">
        <v>31</v>
      </c>
      <c r="C69" s="30"/>
      <c r="D69" s="28"/>
      <c r="E69" s="28"/>
      <c r="F69" s="28"/>
      <c r="G69" s="28"/>
      <c r="H69" s="28"/>
      <c r="I69" s="28"/>
      <c r="J69" s="28"/>
      <c r="K69" s="28"/>
      <c r="L69" s="36"/>
      <c r="M69" s="28"/>
      <c r="N69" s="6" t="str">
        <f t="shared" si="1"/>
        <v/>
      </c>
      <c r="O69" s="6">
        <f t="shared" si="2"/>
        <v>0</v>
      </c>
      <c r="P69" s="130" t="b">
        <f t="shared" si="3"/>
        <v>1</v>
      </c>
      <c r="Q69" s="6" t="s">
        <v>2622</v>
      </c>
    </row>
    <row r="70" spans="1:17" ht="16.5">
      <c r="A70" s="6" t="s">
        <v>405</v>
      </c>
      <c r="B70" s="14">
        <v>32</v>
      </c>
      <c r="C70" s="30"/>
      <c r="D70" s="28"/>
      <c r="E70" s="28"/>
      <c r="F70" s="28"/>
      <c r="G70" s="28"/>
      <c r="H70" s="28"/>
      <c r="I70" s="28"/>
      <c r="J70" s="28"/>
      <c r="K70" s="28"/>
      <c r="L70" s="36"/>
      <c r="M70" s="28"/>
      <c r="N70" s="6" t="str">
        <f t="shared" si="1"/>
        <v/>
      </c>
      <c r="O70" s="6">
        <f t="shared" si="2"/>
        <v>0</v>
      </c>
      <c r="P70" s="130" t="b">
        <f t="shared" si="3"/>
        <v>1</v>
      </c>
      <c r="Q70" s="6" t="s">
        <v>2622</v>
      </c>
    </row>
    <row r="71" spans="1:17" ht="16.5">
      <c r="A71" s="6" t="s">
        <v>406</v>
      </c>
      <c r="B71" s="14">
        <v>33</v>
      </c>
      <c r="C71" s="30"/>
      <c r="D71" s="28"/>
      <c r="E71" s="28"/>
      <c r="F71" s="28"/>
      <c r="G71" s="28"/>
      <c r="H71" s="28"/>
      <c r="I71" s="28"/>
      <c r="J71" s="28"/>
      <c r="K71" s="28"/>
      <c r="L71" s="36"/>
      <c r="M71" s="28"/>
      <c r="N71" s="6" t="str">
        <f t="shared" si="1"/>
        <v/>
      </c>
      <c r="O71" s="6">
        <f t="shared" si="2"/>
        <v>0</v>
      </c>
      <c r="P71" s="130" t="b">
        <f t="shared" si="3"/>
        <v>1</v>
      </c>
      <c r="Q71" s="6" t="s">
        <v>2622</v>
      </c>
    </row>
    <row r="72" spans="1:17" ht="16.5">
      <c r="A72" s="6" t="s">
        <v>407</v>
      </c>
      <c r="B72" s="14">
        <v>34</v>
      </c>
      <c r="C72" s="30"/>
      <c r="D72" s="28"/>
      <c r="E72" s="28"/>
      <c r="F72" s="28"/>
      <c r="G72" s="28"/>
      <c r="H72" s="28"/>
      <c r="I72" s="28"/>
      <c r="J72" s="28"/>
      <c r="K72" s="28"/>
      <c r="L72" s="36"/>
      <c r="M72" s="28"/>
      <c r="N72" s="6" t="str">
        <f t="shared" si="1"/>
        <v/>
      </c>
      <c r="O72" s="6">
        <f t="shared" si="2"/>
        <v>0</v>
      </c>
      <c r="P72" s="130" t="b">
        <f t="shared" si="3"/>
        <v>1</v>
      </c>
      <c r="Q72" s="6" t="s">
        <v>2622</v>
      </c>
    </row>
    <row r="73" spans="1:17" ht="16.5">
      <c r="A73" s="6" t="s">
        <v>408</v>
      </c>
      <c r="B73" s="14">
        <v>35</v>
      </c>
      <c r="C73" s="30"/>
      <c r="D73" s="28"/>
      <c r="E73" s="28"/>
      <c r="F73" s="28"/>
      <c r="G73" s="28"/>
      <c r="H73" s="28"/>
      <c r="I73" s="28"/>
      <c r="J73" s="28"/>
      <c r="K73" s="28"/>
      <c r="L73" s="36"/>
      <c r="M73" s="28"/>
      <c r="N73" s="6" t="str">
        <f t="shared" si="1"/>
        <v/>
      </c>
      <c r="O73" s="6">
        <f t="shared" si="2"/>
        <v>0</v>
      </c>
      <c r="P73" s="130" t="b">
        <f t="shared" si="3"/>
        <v>1</v>
      </c>
      <c r="Q73" s="6" t="s">
        <v>2622</v>
      </c>
    </row>
    <row r="74" spans="1:17" ht="16.5">
      <c r="A74" s="6" t="s">
        <v>409</v>
      </c>
      <c r="B74" s="14">
        <v>36</v>
      </c>
      <c r="C74" s="30"/>
      <c r="D74" s="28"/>
      <c r="E74" s="28"/>
      <c r="F74" s="28"/>
      <c r="G74" s="28"/>
      <c r="H74" s="28"/>
      <c r="I74" s="28"/>
      <c r="J74" s="28"/>
      <c r="K74" s="28"/>
      <c r="L74" s="36"/>
      <c r="M74" s="28"/>
      <c r="N74" s="6" t="str">
        <f t="shared" si="1"/>
        <v/>
      </c>
      <c r="O74" s="6">
        <f t="shared" si="2"/>
        <v>0</v>
      </c>
      <c r="P74" s="130" t="b">
        <f t="shared" si="3"/>
        <v>1</v>
      </c>
      <c r="Q74" s="6" t="s">
        <v>2622</v>
      </c>
    </row>
    <row r="75" spans="1:17" ht="16.5">
      <c r="A75" s="6" t="s">
        <v>410</v>
      </c>
      <c r="B75" s="14">
        <v>37</v>
      </c>
      <c r="C75" s="30"/>
      <c r="D75" s="28"/>
      <c r="E75" s="28"/>
      <c r="F75" s="28"/>
      <c r="G75" s="28"/>
      <c r="H75" s="28"/>
      <c r="I75" s="28"/>
      <c r="J75" s="28"/>
      <c r="K75" s="28"/>
      <c r="L75" s="36"/>
      <c r="M75" s="28"/>
      <c r="N75" s="6" t="str">
        <f t="shared" si="1"/>
        <v/>
      </c>
      <c r="O75" s="6">
        <f t="shared" si="2"/>
        <v>0</v>
      </c>
      <c r="P75" s="130" t="b">
        <f t="shared" si="3"/>
        <v>1</v>
      </c>
      <c r="Q75" s="6" t="s">
        <v>2622</v>
      </c>
    </row>
    <row r="76" spans="1:17" ht="16.5">
      <c r="A76" s="6" t="s">
        <v>411</v>
      </c>
      <c r="B76" s="14">
        <v>38</v>
      </c>
      <c r="C76" s="30"/>
      <c r="D76" s="28"/>
      <c r="E76" s="28"/>
      <c r="F76" s="28"/>
      <c r="G76" s="28"/>
      <c r="H76" s="28"/>
      <c r="I76" s="28"/>
      <c r="J76" s="28"/>
      <c r="K76" s="28"/>
      <c r="L76" s="36"/>
      <c r="M76" s="28"/>
      <c r="N76" s="6" t="str">
        <f t="shared" si="1"/>
        <v/>
      </c>
      <c r="O76" s="6">
        <f t="shared" si="2"/>
        <v>0</v>
      </c>
      <c r="P76" s="130" t="b">
        <f t="shared" si="3"/>
        <v>1</v>
      </c>
      <c r="Q76" s="6" t="s">
        <v>2622</v>
      </c>
    </row>
    <row r="77" spans="1:17" ht="16.5">
      <c r="A77" s="6" t="s">
        <v>412</v>
      </c>
      <c r="B77" s="14">
        <v>39</v>
      </c>
      <c r="C77" s="30"/>
      <c r="D77" s="28"/>
      <c r="E77" s="28"/>
      <c r="F77" s="28"/>
      <c r="G77" s="28"/>
      <c r="H77" s="28"/>
      <c r="I77" s="28"/>
      <c r="J77" s="28"/>
      <c r="K77" s="28"/>
      <c r="L77" s="36"/>
      <c r="M77" s="28"/>
      <c r="N77" s="6" t="str">
        <f t="shared" si="1"/>
        <v/>
      </c>
      <c r="O77" s="6">
        <f t="shared" si="2"/>
        <v>0</v>
      </c>
      <c r="P77" s="130" t="b">
        <f t="shared" si="3"/>
        <v>1</v>
      </c>
      <c r="Q77" s="6" t="s">
        <v>2622</v>
      </c>
    </row>
    <row r="78" spans="1:17" ht="16.5">
      <c r="A78" s="6" t="s">
        <v>413</v>
      </c>
      <c r="B78" s="14">
        <v>40</v>
      </c>
      <c r="C78" s="30"/>
      <c r="D78" s="28"/>
      <c r="E78" s="28"/>
      <c r="F78" s="28"/>
      <c r="G78" s="28"/>
      <c r="H78" s="28"/>
      <c r="I78" s="28"/>
      <c r="J78" s="28"/>
      <c r="K78" s="28"/>
      <c r="L78" s="36"/>
      <c r="M78" s="28"/>
      <c r="N78" s="6" t="str">
        <f t="shared" si="1"/>
        <v/>
      </c>
      <c r="O78" s="6">
        <f t="shared" si="2"/>
        <v>0</v>
      </c>
      <c r="P78" s="130" t="b">
        <f t="shared" si="3"/>
        <v>1</v>
      </c>
      <c r="Q78" s="6" t="s">
        <v>2622</v>
      </c>
    </row>
    <row r="79" spans="1:17" ht="16.5">
      <c r="A79" s="6" t="s">
        <v>414</v>
      </c>
      <c r="B79" s="14">
        <v>41</v>
      </c>
      <c r="C79" s="30"/>
      <c r="D79" s="28"/>
      <c r="E79" s="28"/>
      <c r="F79" s="28"/>
      <c r="G79" s="28"/>
      <c r="H79" s="28"/>
      <c r="I79" s="28"/>
      <c r="J79" s="28"/>
      <c r="K79" s="28"/>
      <c r="L79" s="36"/>
      <c r="M79" s="28"/>
      <c r="N79" s="6" t="str">
        <f t="shared" si="1"/>
        <v/>
      </c>
      <c r="O79" s="6">
        <f t="shared" si="2"/>
        <v>0</v>
      </c>
      <c r="P79" s="130" t="b">
        <f t="shared" si="3"/>
        <v>1</v>
      </c>
      <c r="Q79" s="6" t="s">
        <v>2622</v>
      </c>
    </row>
    <row r="80" spans="1:17" ht="16.5">
      <c r="A80" s="6" t="s">
        <v>415</v>
      </c>
      <c r="B80" s="14">
        <v>42</v>
      </c>
      <c r="C80" s="30"/>
      <c r="D80" s="28"/>
      <c r="E80" s="28"/>
      <c r="F80" s="28"/>
      <c r="G80" s="28"/>
      <c r="H80" s="28"/>
      <c r="I80" s="28"/>
      <c r="J80" s="28"/>
      <c r="K80" s="28"/>
      <c r="L80" s="36"/>
      <c r="M80" s="28"/>
      <c r="N80" s="6" t="str">
        <f t="shared" si="1"/>
        <v/>
      </c>
      <c r="O80" s="6">
        <f t="shared" si="2"/>
        <v>0</v>
      </c>
      <c r="P80" s="130" t="b">
        <f t="shared" si="3"/>
        <v>1</v>
      </c>
      <c r="Q80" s="6" t="s">
        <v>2622</v>
      </c>
    </row>
    <row r="81" spans="1:17" ht="16.5">
      <c r="A81" s="6" t="s">
        <v>416</v>
      </c>
      <c r="B81" s="14">
        <v>43</v>
      </c>
      <c r="C81" s="30"/>
      <c r="D81" s="28"/>
      <c r="E81" s="28"/>
      <c r="F81" s="28"/>
      <c r="G81" s="28"/>
      <c r="H81" s="28"/>
      <c r="I81" s="28"/>
      <c r="J81" s="28"/>
      <c r="K81" s="28"/>
      <c r="L81" s="36"/>
      <c r="M81" s="28"/>
      <c r="N81" s="6" t="str">
        <f t="shared" si="1"/>
        <v/>
      </c>
      <c r="O81" s="6">
        <f t="shared" si="2"/>
        <v>0</v>
      </c>
      <c r="P81" s="130" t="b">
        <f t="shared" si="3"/>
        <v>1</v>
      </c>
      <c r="Q81" s="6" t="s">
        <v>2622</v>
      </c>
    </row>
    <row r="82" spans="1:17" ht="16.5">
      <c r="A82" s="6" t="s">
        <v>417</v>
      </c>
      <c r="B82" s="14">
        <v>44</v>
      </c>
      <c r="C82" s="30"/>
      <c r="D82" s="28"/>
      <c r="E82" s="28"/>
      <c r="F82" s="28"/>
      <c r="G82" s="28"/>
      <c r="H82" s="28"/>
      <c r="I82" s="28"/>
      <c r="J82" s="28"/>
      <c r="K82" s="28"/>
      <c r="L82" s="36"/>
      <c r="M82" s="28"/>
      <c r="N82" s="6" t="str">
        <f t="shared" si="1"/>
        <v/>
      </c>
      <c r="O82" s="6">
        <f t="shared" si="2"/>
        <v>0</v>
      </c>
      <c r="P82" s="130" t="b">
        <f t="shared" si="3"/>
        <v>1</v>
      </c>
      <c r="Q82" s="6" t="s">
        <v>2622</v>
      </c>
    </row>
    <row r="83" spans="1:17" ht="16.5">
      <c r="A83" s="6" t="s">
        <v>418</v>
      </c>
      <c r="B83" s="14">
        <v>45</v>
      </c>
      <c r="C83" s="30"/>
      <c r="D83" s="28"/>
      <c r="E83" s="28"/>
      <c r="F83" s="28"/>
      <c r="G83" s="28"/>
      <c r="H83" s="28"/>
      <c r="I83" s="28"/>
      <c r="J83" s="28"/>
      <c r="K83" s="28"/>
      <c r="L83" s="36"/>
      <c r="M83" s="28"/>
      <c r="N83" s="6" t="str">
        <f t="shared" si="1"/>
        <v/>
      </c>
      <c r="O83" s="6">
        <f t="shared" si="2"/>
        <v>0</v>
      </c>
      <c r="P83" s="130" t="b">
        <f t="shared" si="3"/>
        <v>1</v>
      </c>
      <c r="Q83" s="6" t="s">
        <v>2622</v>
      </c>
    </row>
    <row r="84" spans="1:17" ht="16.5">
      <c r="A84" s="6" t="s">
        <v>419</v>
      </c>
      <c r="B84" s="14">
        <v>46</v>
      </c>
      <c r="C84" s="30"/>
      <c r="D84" s="28"/>
      <c r="E84" s="28"/>
      <c r="F84" s="28"/>
      <c r="G84" s="28"/>
      <c r="H84" s="28"/>
      <c r="I84" s="28"/>
      <c r="J84" s="28"/>
      <c r="K84" s="28"/>
      <c r="L84" s="36"/>
      <c r="M84" s="28"/>
      <c r="N84" s="6" t="str">
        <f t="shared" si="1"/>
        <v/>
      </c>
      <c r="O84" s="6">
        <f t="shared" si="2"/>
        <v>0</v>
      </c>
      <c r="P84" s="130" t="b">
        <f t="shared" si="3"/>
        <v>1</v>
      </c>
      <c r="Q84" s="6" t="s">
        <v>2622</v>
      </c>
    </row>
    <row r="85" spans="1:17" ht="16.5">
      <c r="A85" s="6" t="s">
        <v>420</v>
      </c>
      <c r="B85" s="14">
        <v>47</v>
      </c>
      <c r="C85" s="30"/>
      <c r="D85" s="28"/>
      <c r="E85" s="28"/>
      <c r="F85" s="28"/>
      <c r="G85" s="28"/>
      <c r="H85" s="28"/>
      <c r="I85" s="28"/>
      <c r="J85" s="28"/>
      <c r="K85" s="28"/>
      <c r="L85" s="36"/>
      <c r="M85" s="28"/>
      <c r="N85" s="6" t="str">
        <f t="shared" si="1"/>
        <v/>
      </c>
      <c r="O85" s="6">
        <f t="shared" si="2"/>
        <v>0</v>
      </c>
      <c r="P85" s="130" t="b">
        <f t="shared" si="3"/>
        <v>1</v>
      </c>
      <c r="Q85" s="6" t="s">
        <v>2622</v>
      </c>
    </row>
    <row r="86" spans="1:17" ht="16.5">
      <c r="A86" s="6" t="s">
        <v>421</v>
      </c>
      <c r="B86" s="14">
        <v>48</v>
      </c>
      <c r="C86" s="30"/>
      <c r="D86" s="28"/>
      <c r="E86" s="28"/>
      <c r="F86" s="28"/>
      <c r="G86" s="28"/>
      <c r="H86" s="28"/>
      <c r="I86" s="28"/>
      <c r="J86" s="28"/>
      <c r="K86" s="28"/>
      <c r="L86" s="36"/>
      <c r="M86" s="28"/>
      <c r="N86" s="6" t="str">
        <f t="shared" si="1"/>
        <v/>
      </c>
      <c r="O86" s="6">
        <f t="shared" si="2"/>
        <v>0</v>
      </c>
      <c r="P86" s="130" t="b">
        <f t="shared" si="3"/>
        <v>1</v>
      </c>
      <c r="Q86" s="6" t="s">
        <v>2622</v>
      </c>
    </row>
    <row r="87" spans="1:17" ht="16.5">
      <c r="A87" s="6" t="s">
        <v>422</v>
      </c>
      <c r="B87" s="14">
        <v>49</v>
      </c>
      <c r="C87" s="30"/>
      <c r="D87" s="28"/>
      <c r="E87" s="28"/>
      <c r="F87" s="28"/>
      <c r="G87" s="28"/>
      <c r="H87" s="28"/>
      <c r="I87" s="28"/>
      <c r="J87" s="28"/>
      <c r="K87" s="28"/>
      <c r="L87" s="36"/>
      <c r="M87" s="28"/>
      <c r="N87" s="6" t="str">
        <f t="shared" si="1"/>
        <v/>
      </c>
      <c r="O87" s="6">
        <f t="shared" si="2"/>
        <v>0</v>
      </c>
      <c r="P87" s="130" t="b">
        <f t="shared" si="3"/>
        <v>1</v>
      </c>
      <c r="Q87" s="6" t="s">
        <v>2622</v>
      </c>
    </row>
    <row r="88" spans="1:17" ht="16.5">
      <c r="A88" s="6" t="s">
        <v>423</v>
      </c>
      <c r="B88" s="14">
        <v>50</v>
      </c>
      <c r="C88" s="30"/>
      <c r="D88" s="28"/>
      <c r="E88" s="28"/>
      <c r="F88" s="28"/>
      <c r="G88" s="28"/>
      <c r="H88" s="28"/>
      <c r="I88" s="28"/>
      <c r="J88" s="28"/>
      <c r="K88" s="28"/>
      <c r="L88" s="36"/>
      <c r="M88" s="28"/>
      <c r="N88" s="6" t="str">
        <f t="shared" si="1"/>
        <v/>
      </c>
      <c r="O88" s="6">
        <f t="shared" si="2"/>
        <v>0</v>
      </c>
      <c r="P88" s="130" t="b">
        <f t="shared" si="3"/>
        <v>1</v>
      </c>
      <c r="Q88" s="6" t="s">
        <v>2622</v>
      </c>
    </row>
    <row r="89" spans="1:17" ht="16.5">
      <c r="A89" s="6" t="s">
        <v>424</v>
      </c>
      <c r="B89" s="14">
        <v>51</v>
      </c>
      <c r="C89" s="30"/>
      <c r="D89" s="28"/>
      <c r="E89" s="28"/>
      <c r="F89" s="28"/>
      <c r="G89" s="28"/>
      <c r="H89" s="28"/>
      <c r="I89" s="28"/>
      <c r="J89" s="28"/>
      <c r="K89" s="28"/>
      <c r="L89" s="36"/>
      <c r="M89" s="28"/>
      <c r="N89" s="6" t="str">
        <f t="shared" si="1"/>
        <v/>
      </c>
      <c r="O89" s="6">
        <f t="shared" si="2"/>
        <v>0</v>
      </c>
      <c r="P89" s="130" t="b">
        <f t="shared" si="3"/>
        <v>1</v>
      </c>
      <c r="Q89" s="6" t="s">
        <v>2622</v>
      </c>
    </row>
    <row r="90" spans="1:17" ht="16.5">
      <c r="A90" s="6" t="s">
        <v>425</v>
      </c>
      <c r="B90" s="14">
        <v>52</v>
      </c>
      <c r="C90" s="30"/>
      <c r="D90" s="28"/>
      <c r="E90" s="28"/>
      <c r="F90" s="28"/>
      <c r="G90" s="28"/>
      <c r="H90" s="28"/>
      <c r="I90" s="28"/>
      <c r="J90" s="28"/>
      <c r="K90" s="28"/>
      <c r="L90" s="36"/>
      <c r="M90" s="28"/>
      <c r="N90" s="6" t="str">
        <f t="shared" si="1"/>
        <v/>
      </c>
      <c r="O90" s="6">
        <f t="shared" si="2"/>
        <v>0</v>
      </c>
      <c r="P90" s="130" t="b">
        <f t="shared" si="3"/>
        <v>1</v>
      </c>
      <c r="Q90" s="6" t="s">
        <v>2622</v>
      </c>
    </row>
    <row r="91" spans="1:17" ht="16.5">
      <c r="A91" s="6" t="s">
        <v>426</v>
      </c>
      <c r="B91" s="14">
        <v>53</v>
      </c>
      <c r="C91" s="30"/>
      <c r="D91" s="28"/>
      <c r="E91" s="28"/>
      <c r="F91" s="28"/>
      <c r="G91" s="28"/>
      <c r="H91" s="28"/>
      <c r="I91" s="28"/>
      <c r="J91" s="28"/>
      <c r="K91" s="28"/>
      <c r="L91" s="36"/>
      <c r="M91" s="28"/>
      <c r="N91" s="6" t="str">
        <f t="shared" si="1"/>
        <v/>
      </c>
      <c r="O91" s="6">
        <f t="shared" si="2"/>
        <v>0</v>
      </c>
      <c r="P91" s="130" t="b">
        <f t="shared" si="3"/>
        <v>1</v>
      </c>
      <c r="Q91" s="6" t="s">
        <v>2622</v>
      </c>
    </row>
    <row r="92" spans="1:17" ht="16.5">
      <c r="A92" s="6" t="s">
        <v>427</v>
      </c>
      <c r="B92" s="14">
        <v>54</v>
      </c>
      <c r="C92" s="30"/>
      <c r="D92" s="28"/>
      <c r="E92" s="28"/>
      <c r="F92" s="28"/>
      <c r="G92" s="28"/>
      <c r="H92" s="28"/>
      <c r="I92" s="28"/>
      <c r="J92" s="28"/>
      <c r="K92" s="28"/>
      <c r="L92" s="36"/>
      <c r="M92" s="28"/>
      <c r="N92" s="6" t="str">
        <f t="shared" si="1"/>
        <v/>
      </c>
      <c r="O92" s="6">
        <f t="shared" si="2"/>
        <v>0</v>
      </c>
      <c r="P92" s="130" t="b">
        <f t="shared" si="3"/>
        <v>1</v>
      </c>
      <c r="Q92" s="6" t="s">
        <v>2622</v>
      </c>
    </row>
    <row r="93" spans="1:17" ht="16.5">
      <c r="A93" s="6" t="s">
        <v>428</v>
      </c>
      <c r="B93" s="14">
        <v>55</v>
      </c>
      <c r="C93" s="30"/>
      <c r="D93" s="28"/>
      <c r="E93" s="28"/>
      <c r="F93" s="28"/>
      <c r="G93" s="28"/>
      <c r="H93" s="28"/>
      <c r="I93" s="28"/>
      <c r="J93" s="28"/>
      <c r="K93" s="28"/>
      <c r="L93" s="36"/>
      <c r="M93" s="28"/>
      <c r="N93" s="6" t="str">
        <f t="shared" si="1"/>
        <v/>
      </c>
      <c r="O93" s="6">
        <f t="shared" si="2"/>
        <v>0</v>
      </c>
      <c r="P93" s="130" t="b">
        <f t="shared" si="3"/>
        <v>1</v>
      </c>
      <c r="Q93" s="6" t="s">
        <v>2622</v>
      </c>
    </row>
    <row r="94" spans="1:17" ht="16.5">
      <c r="A94" s="6" t="s">
        <v>429</v>
      </c>
      <c r="B94" s="14">
        <v>56</v>
      </c>
      <c r="C94" s="30"/>
      <c r="D94" s="28"/>
      <c r="E94" s="28"/>
      <c r="F94" s="28"/>
      <c r="G94" s="28"/>
      <c r="H94" s="28"/>
      <c r="I94" s="28"/>
      <c r="J94" s="28"/>
      <c r="K94" s="28"/>
      <c r="L94" s="36"/>
      <c r="M94" s="28"/>
      <c r="N94" s="6" t="str">
        <f t="shared" si="1"/>
        <v/>
      </c>
      <c r="O94" s="6">
        <f t="shared" si="2"/>
        <v>0</v>
      </c>
      <c r="P94" s="130" t="b">
        <f t="shared" si="3"/>
        <v>1</v>
      </c>
      <c r="Q94" s="6" t="s">
        <v>2622</v>
      </c>
    </row>
    <row r="95" spans="1:17" ht="16.5">
      <c r="A95" s="6" t="s">
        <v>430</v>
      </c>
      <c r="B95" s="14">
        <v>57</v>
      </c>
      <c r="C95" s="30"/>
      <c r="D95" s="28"/>
      <c r="E95" s="28"/>
      <c r="F95" s="28"/>
      <c r="G95" s="28"/>
      <c r="H95" s="28"/>
      <c r="I95" s="28"/>
      <c r="J95" s="28"/>
      <c r="K95" s="28"/>
      <c r="L95" s="36"/>
      <c r="M95" s="28"/>
      <c r="N95" s="6" t="str">
        <f t="shared" si="1"/>
        <v/>
      </c>
      <c r="O95" s="6">
        <f t="shared" si="2"/>
        <v>0</v>
      </c>
      <c r="P95" s="130" t="b">
        <f t="shared" si="3"/>
        <v>1</v>
      </c>
      <c r="Q95" s="6" t="s">
        <v>2622</v>
      </c>
    </row>
    <row r="96" spans="1:17" ht="16.5">
      <c r="A96" s="6" t="s">
        <v>431</v>
      </c>
      <c r="B96" s="14">
        <v>58</v>
      </c>
      <c r="C96" s="30"/>
      <c r="D96" s="28"/>
      <c r="E96" s="28"/>
      <c r="F96" s="28"/>
      <c r="G96" s="28"/>
      <c r="H96" s="28"/>
      <c r="I96" s="28"/>
      <c r="J96" s="28"/>
      <c r="K96" s="28"/>
      <c r="L96" s="36"/>
      <c r="M96" s="28"/>
      <c r="N96" s="6" t="str">
        <f t="shared" si="1"/>
        <v/>
      </c>
      <c r="O96" s="6">
        <f t="shared" si="2"/>
        <v>0</v>
      </c>
      <c r="P96" s="130" t="b">
        <f t="shared" si="3"/>
        <v>1</v>
      </c>
      <c r="Q96" s="6" t="s">
        <v>2622</v>
      </c>
    </row>
    <row r="97" spans="1:17" ht="16.5">
      <c r="A97" s="6" t="s">
        <v>432</v>
      </c>
      <c r="B97" s="14">
        <v>59</v>
      </c>
      <c r="C97" s="30"/>
      <c r="D97" s="28"/>
      <c r="E97" s="28"/>
      <c r="F97" s="28"/>
      <c r="G97" s="28"/>
      <c r="H97" s="28"/>
      <c r="I97" s="28"/>
      <c r="J97" s="28"/>
      <c r="K97" s="28"/>
      <c r="L97" s="36"/>
      <c r="M97" s="28"/>
      <c r="N97" s="6" t="str">
        <f t="shared" si="1"/>
        <v/>
      </c>
      <c r="O97" s="6">
        <f t="shared" si="2"/>
        <v>0</v>
      </c>
      <c r="P97" s="130" t="b">
        <f t="shared" si="3"/>
        <v>1</v>
      </c>
      <c r="Q97" s="6" t="s">
        <v>2622</v>
      </c>
    </row>
    <row r="98" spans="1:17" ht="16.5">
      <c r="A98" s="6" t="s">
        <v>433</v>
      </c>
      <c r="B98" s="14">
        <v>60</v>
      </c>
      <c r="C98" s="30"/>
      <c r="D98" s="28"/>
      <c r="E98" s="28"/>
      <c r="F98" s="28"/>
      <c r="G98" s="28"/>
      <c r="H98" s="28"/>
      <c r="I98" s="28"/>
      <c r="J98" s="28"/>
      <c r="K98" s="28"/>
      <c r="L98" s="36"/>
      <c r="M98" s="28"/>
      <c r="N98" s="6" t="str">
        <f t="shared" si="1"/>
        <v/>
      </c>
      <c r="O98" s="6">
        <f t="shared" si="2"/>
        <v>0</v>
      </c>
      <c r="P98" s="130" t="b">
        <f t="shared" si="3"/>
        <v>1</v>
      </c>
      <c r="Q98" s="6" t="s">
        <v>2622</v>
      </c>
    </row>
    <row r="99" spans="1:17" ht="16.5">
      <c r="A99" s="6" t="s">
        <v>434</v>
      </c>
      <c r="B99" s="14">
        <v>61</v>
      </c>
      <c r="C99" s="30"/>
      <c r="D99" s="28"/>
      <c r="E99" s="28"/>
      <c r="F99" s="28"/>
      <c r="G99" s="28"/>
      <c r="H99" s="28"/>
      <c r="I99" s="28"/>
      <c r="J99" s="28"/>
      <c r="K99" s="28"/>
      <c r="L99" s="36"/>
      <c r="M99" s="28"/>
      <c r="N99" s="6" t="str">
        <f t="shared" si="1"/>
        <v/>
      </c>
      <c r="O99" s="6">
        <f t="shared" si="2"/>
        <v>0</v>
      </c>
      <c r="P99" s="130" t="b">
        <f t="shared" si="3"/>
        <v>1</v>
      </c>
      <c r="Q99" s="6" t="s">
        <v>2622</v>
      </c>
    </row>
    <row r="100" spans="1:17" ht="16.5">
      <c r="A100" s="6" t="s">
        <v>435</v>
      </c>
      <c r="B100" s="14">
        <v>62</v>
      </c>
      <c r="C100" s="30"/>
      <c r="D100" s="28"/>
      <c r="E100" s="28"/>
      <c r="F100" s="28"/>
      <c r="G100" s="28"/>
      <c r="H100" s="28"/>
      <c r="I100" s="28"/>
      <c r="J100" s="28"/>
      <c r="K100" s="28"/>
      <c r="L100" s="36"/>
      <c r="M100" s="28"/>
      <c r="N100" s="6" t="str">
        <f t="shared" si="1"/>
        <v/>
      </c>
      <c r="O100" s="6">
        <f t="shared" si="2"/>
        <v>0</v>
      </c>
      <c r="P100" s="130" t="b">
        <f t="shared" si="3"/>
        <v>1</v>
      </c>
      <c r="Q100" s="6" t="s">
        <v>2622</v>
      </c>
    </row>
    <row r="101" spans="1:17" ht="16.5">
      <c r="A101" s="6" t="s">
        <v>436</v>
      </c>
      <c r="B101" s="14">
        <v>63</v>
      </c>
      <c r="C101" s="30"/>
      <c r="D101" s="28"/>
      <c r="E101" s="28"/>
      <c r="F101" s="28"/>
      <c r="G101" s="28"/>
      <c r="H101" s="28"/>
      <c r="I101" s="28"/>
      <c r="J101" s="28"/>
      <c r="K101" s="28"/>
      <c r="L101" s="36"/>
      <c r="M101" s="28"/>
      <c r="N101" s="6" t="str">
        <f t="shared" si="1"/>
        <v/>
      </c>
      <c r="O101" s="6">
        <f t="shared" si="2"/>
        <v>0</v>
      </c>
      <c r="P101" s="130" t="b">
        <f t="shared" si="3"/>
        <v>1</v>
      </c>
      <c r="Q101" s="6" t="s">
        <v>2622</v>
      </c>
    </row>
    <row r="102" spans="1:17" ht="16.5">
      <c r="A102" s="6" t="s">
        <v>437</v>
      </c>
      <c r="B102" s="14">
        <v>64</v>
      </c>
      <c r="C102" s="30"/>
      <c r="D102" s="28"/>
      <c r="E102" s="28"/>
      <c r="F102" s="28"/>
      <c r="G102" s="28"/>
      <c r="H102" s="28"/>
      <c r="I102" s="28"/>
      <c r="J102" s="28"/>
      <c r="K102" s="28"/>
      <c r="L102" s="36"/>
      <c r="M102" s="28"/>
      <c r="N102" s="6" t="str">
        <f t="shared" si="1"/>
        <v/>
      </c>
      <c r="O102" s="6">
        <f t="shared" si="2"/>
        <v>0</v>
      </c>
      <c r="P102" s="130" t="b">
        <f t="shared" si="3"/>
        <v>1</v>
      </c>
      <c r="Q102" s="6" t="s">
        <v>2622</v>
      </c>
    </row>
    <row r="103" spans="1:17" ht="16.5">
      <c r="A103" s="6" t="s">
        <v>438</v>
      </c>
      <c r="B103" s="14">
        <v>65</v>
      </c>
      <c r="C103" s="30"/>
      <c r="D103" s="28"/>
      <c r="E103" s="28"/>
      <c r="F103" s="28"/>
      <c r="G103" s="28"/>
      <c r="H103" s="28"/>
      <c r="I103" s="28"/>
      <c r="J103" s="28"/>
      <c r="K103" s="28"/>
      <c r="L103" s="36"/>
      <c r="M103" s="28"/>
      <c r="N103" s="6" t="str">
        <f t="shared" si="1"/>
        <v/>
      </c>
      <c r="O103" s="6">
        <f t="shared" si="2"/>
        <v>0</v>
      </c>
      <c r="P103" s="130" t="b">
        <f t="shared" si="3"/>
        <v>1</v>
      </c>
      <c r="Q103" s="6" t="s">
        <v>2622</v>
      </c>
    </row>
    <row r="104" spans="1:17" ht="16.5">
      <c r="A104" s="6" t="s">
        <v>439</v>
      </c>
      <c r="B104" s="14">
        <v>66</v>
      </c>
      <c r="C104" s="30"/>
      <c r="D104" s="28"/>
      <c r="E104" s="28"/>
      <c r="F104" s="28"/>
      <c r="G104" s="28"/>
      <c r="H104" s="28"/>
      <c r="I104" s="28"/>
      <c r="J104" s="28"/>
      <c r="K104" s="28"/>
      <c r="L104" s="36"/>
      <c r="M104" s="28"/>
      <c r="N104" s="6" t="str">
        <f t="shared" ref="N104:N113" si="4">IF(O104=1,"If column C is filled out, an amount must be entered in one of columns D through I, and columns J through M must also be filled out","")</f>
        <v/>
      </c>
      <c r="O104" s="6">
        <f t="shared" si="2"/>
        <v>0</v>
      </c>
      <c r="P104" s="130" t="b">
        <f t="shared" si="3"/>
        <v>1</v>
      </c>
      <c r="Q104" s="6" t="s">
        <v>2622</v>
      </c>
    </row>
    <row r="105" spans="1:17" ht="16.5">
      <c r="A105" s="6" t="s">
        <v>440</v>
      </c>
      <c r="B105" s="14">
        <v>67</v>
      </c>
      <c r="C105" s="30"/>
      <c r="D105" s="28"/>
      <c r="E105" s="28"/>
      <c r="F105" s="28"/>
      <c r="G105" s="28"/>
      <c r="H105" s="28"/>
      <c r="I105" s="28"/>
      <c r="J105" s="28"/>
      <c r="K105" s="28"/>
      <c r="L105" s="36"/>
      <c r="M105" s="28"/>
      <c r="N105" s="6" t="str">
        <f t="shared" si="4"/>
        <v/>
      </c>
      <c r="O105" s="6">
        <f t="shared" ref="O105:O113" si="5">IF(P105=TRUE,0,1)</f>
        <v>0</v>
      </c>
      <c r="P105" s="130" t="b">
        <f t="shared" ref="P105:P113" si="6">IF(NOT(ISBLANK(C105)),AND(COUNTA(D105:I105)&gt;0,COUNTA(J105:M105)=4),TRUE)</f>
        <v>1</v>
      </c>
      <c r="Q105" s="6" t="s">
        <v>2622</v>
      </c>
    </row>
    <row r="106" spans="1:17" ht="16.5">
      <c r="A106" s="6" t="s">
        <v>441</v>
      </c>
      <c r="B106" s="14">
        <v>68</v>
      </c>
      <c r="C106" s="30"/>
      <c r="D106" s="28"/>
      <c r="E106" s="28"/>
      <c r="F106" s="28"/>
      <c r="G106" s="28"/>
      <c r="H106" s="28"/>
      <c r="I106" s="28"/>
      <c r="J106" s="28"/>
      <c r="K106" s="28"/>
      <c r="L106" s="36"/>
      <c r="M106" s="28"/>
      <c r="N106" s="6" t="str">
        <f t="shared" si="4"/>
        <v/>
      </c>
      <c r="O106" s="6">
        <f t="shared" si="5"/>
        <v>0</v>
      </c>
      <c r="P106" s="130" t="b">
        <f t="shared" si="6"/>
        <v>1</v>
      </c>
      <c r="Q106" s="6" t="s">
        <v>2622</v>
      </c>
    </row>
    <row r="107" spans="1:17" ht="16.5">
      <c r="A107" s="6" t="s">
        <v>442</v>
      </c>
      <c r="B107" s="14">
        <v>69</v>
      </c>
      <c r="C107" s="30"/>
      <c r="D107" s="28"/>
      <c r="E107" s="28"/>
      <c r="F107" s="28"/>
      <c r="G107" s="28"/>
      <c r="H107" s="28"/>
      <c r="I107" s="28"/>
      <c r="J107" s="28"/>
      <c r="K107" s="28"/>
      <c r="L107" s="36"/>
      <c r="M107" s="28"/>
      <c r="N107" s="6" t="str">
        <f t="shared" si="4"/>
        <v/>
      </c>
      <c r="O107" s="6">
        <f t="shared" si="5"/>
        <v>0</v>
      </c>
      <c r="P107" s="130" t="b">
        <f t="shared" si="6"/>
        <v>1</v>
      </c>
      <c r="Q107" s="6" t="s">
        <v>2622</v>
      </c>
    </row>
    <row r="108" spans="1:17" ht="16.5">
      <c r="A108" s="6" t="s">
        <v>443</v>
      </c>
      <c r="B108" s="14">
        <v>70</v>
      </c>
      <c r="C108" s="30"/>
      <c r="D108" s="28"/>
      <c r="E108" s="28"/>
      <c r="F108" s="28"/>
      <c r="G108" s="28"/>
      <c r="H108" s="28"/>
      <c r="I108" s="28"/>
      <c r="J108" s="28"/>
      <c r="K108" s="28"/>
      <c r="L108" s="36"/>
      <c r="M108" s="28"/>
      <c r="N108" s="6" t="str">
        <f t="shared" si="4"/>
        <v/>
      </c>
      <c r="O108" s="6">
        <f t="shared" si="5"/>
        <v>0</v>
      </c>
      <c r="P108" s="130" t="b">
        <f t="shared" si="6"/>
        <v>1</v>
      </c>
      <c r="Q108" s="6" t="s">
        <v>2622</v>
      </c>
    </row>
    <row r="109" spans="1:17" ht="16.5">
      <c r="A109" s="6" t="s">
        <v>444</v>
      </c>
      <c r="B109" s="14">
        <v>71</v>
      </c>
      <c r="C109" s="30"/>
      <c r="D109" s="28"/>
      <c r="E109" s="28"/>
      <c r="F109" s="28"/>
      <c r="G109" s="28"/>
      <c r="H109" s="28"/>
      <c r="I109" s="28"/>
      <c r="J109" s="28"/>
      <c r="K109" s="28"/>
      <c r="L109" s="36"/>
      <c r="M109" s="28"/>
      <c r="N109" s="6" t="str">
        <f t="shared" si="4"/>
        <v/>
      </c>
      <c r="O109" s="6">
        <f t="shared" si="5"/>
        <v>0</v>
      </c>
      <c r="P109" s="130" t="b">
        <f t="shared" si="6"/>
        <v>1</v>
      </c>
      <c r="Q109" s="6" t="s">
        <v>2622</v>
      </c>
    </row>
    <row r="110" spans="1:17" ht="16.5">
      <c r="A110" s="6" t="s">
        <v>445</v>
      </c>
      <c r="B110" s="14">
        <v>72</v>
      </c>
      <c r="C110" s="30"/>
      <c r="D110" s="28"/>
      <c r="E110" s="28"/>
      <c r="F110" s="28"/>
      <c r="G110" s="28"/>
      <c r="H110" s="28"/>
      <c r="I110" s="28"/>
      <c r="J110" s="28"/>
      <c r="K110" s="28"/>
      <c r="L110" s="36"/>
      <c r="M110" s="28"/>
      <c r="N110" s="6" t="str">
        <f t="shared" si="4"/>
        <v/>
      </c>
      <c r="O110" s="6">
        <f t="shared" si="5"/>
        <v>0</v>
      </c>
      <c r="P110" s="130" t="b">
        <f t="shared" si="6"/>
        <v>1</v>
      </c>
      <c r="Q110" s="6" t="s">
        <v>2622</v>
      </c>
    </row>
    <row r="111" spans="1:17" ht="16.5">
      <c r="A111" s="6" t="s">
        <v>446</v>
      </c>
      <c r="B111" s="14">
        <v>73</v>
      </c>
      <c r="C111" s="30"/>
      <c r="D111" s="28"/>
      <c r="E111" s="28"/>
      <c r="F111" s="28"/>
      <c r="G111" s="28"/>
      <c r="H111" s="28"/>
      <c r="I111" s="28"/>
      <c r="J111" s="28"/>
      <c r="K111" s="28"/>
      <c r="L111" s="36"/>
      <c r="M111" s="28"/>
      <c r="N111" s="6" t="str">
        <f t="shared" si="4"/>
        <v/>
      </c>
      <c r="O111" s="6">
        <f t="shared" si="5"/>
        <v>0</v>
      </c>
      <c r="P111" s="130" t="b">
        <f t="shared" si="6"/>
        <v>1</v>
      </c>
      <c r="Q111" s="6" t="s">
        <v>2622</v>
      </c>
    </row>
    <row r="112" spans="1:17" ht="16.5">
      <c r="A112" s="6" t="s">
        <v>447</v>
      </c>
      <c r="B112" s="14">
        <v>74</v>
      </c>
      <c r="C112" s="30"/>
      <c r="D112" s="28"/>
      <c r="E112" s="28"/>
      <c r="F112" s="28"/>
      <c r="G112" s="28"/>
      <c r="H112" s="28"/>
      <c r="I112" s="28"/>
      <c r="J112" s="28"/>
      <c r="K112" s="28"/>
      <c r="L112" s="36"/>
      <c r="M112" s="28"/>
      <c r="N112" s="6" t="str">
        <f t="shared" si="4"/>
        <v/>
      </c>
      <c r="O112" s="6">
        <f t="shared" si="5"/>
        <v>0</v>
      </c>
      <c r="P112" s="130" t="b">
        <f t="shared" si="6"/>
        <v>1</v>
      </c>
      <c r="Q112" s="6" t="s">
        <v>2622</v>
      </c>
    </row>
    <row r="113" spans="1:17" ht="16.5">
      <c r="A113" s="6" t="s">
        <v>448</v>
      </c>
      <c r="B113" s="14">
        <v>75</v>
      </c>
      <c r="C113" s="30"/>
      <c r="D113" s="28"/>
      <c r="E113" s="28"/>
      <c r="F113" s="28"/>
      <c r="G113" s="28"/>
      <c r="H113" s="28"/>
      <c r="I113" s="28"/>
      <c r="J113" s="28"/>
      <c r="K113" s="28"/>
      <c r="L113" s="36"/>
      <c r="M113" s="28"/>
      <c r="N113" s="6" t="str">
        <f t="shared" si="4"/>
        <v/>
      </c>
      <c r="O113" s="6">
        <f t="shared" si="5"/>
        <v>0</v>
      </c>
      <c r="P113" s="130" t="b">
        <f t="shared" si="6"/>
        <v>1</v>
      </c>
      <c r="Q113" s="6" t="s">
        <v>2622</v>
      </c>
    </row>
    <row r="114" spans="1:17">
      <c r="A114" s="6"/>
    </row>
    <row r="115" spans="1:17" ht="16.5">
      <c r="A115" s="6"/>
      <c r="M115" s="38"/>
      <c r="O115" s="32">
        <f>SUM(O2:O114)</f>
        <v>0</v>
      </c>
    </row>
    <row r="116" spans="1:17">
      <c r="A116" s="6"/>
      <c r="O116" s="6" t="s">
        <v>2130</v>
      </c>
    </row>
    <row r="117" spans="1:17">
      <c r="A117" s="6"/>
    </row>
    <row r="118" spans="1:17">
      <c r="A118" s="6"/>
    </row>
    <row r="119" spans="1:17">
      <c r="A119" s="6"/>
    </row>
    <row r="120" spans="1:17">
      <c r="A120" s="6"/>
    </row>
    <row r="121" spans="1:17">
      <c r="A121" s="6"/>
    </row>
    <row r="122" spans="1:17">
      <c r="A122" s="6"/>
    </row>
    <row r="123" spans="1:17">
      <c r="A123" s="6"/>
    </row>
    <row r="124" spans="1:17">
      <c r="A124" s="6"/>
    </row>
    <row r="125" spans="1:17">
      <c r="A125" s="6"/>
    </row>
    <row r="126" spans="1:17">
      <c r="A126" s="6"/>
    </row>
    <row r="127" spans="1:17">
      <c r="A127" s="6"/>
    </row>
    <row r="128" spans="1:17">
      <c r="A128" s="6"/>
    </row>
    <row r="129" spans="1:1">
      <c r="A129" s="6"/>
    </row>
    <row r="130" spans="1:1">
      <c r="A130" s="6"/>
    </row>
    <row r="131" spans="1:1">
      <c r="A131" s="6"/>
    </row>
    <row r="132" spans="1:1">
      <c r="A132" s="6"/>
    </row>
    <row r="133" spans="1:1">
      <c r="A133" s="6"/>
    </row>
    <row r="134" spans="1:1">
      <c r="A134" s="6"/>
    </row>
    <row r="135" spans="1:1">
      <c r="A135" s="6"/>
    </row>
  </sheetData>
  <sheetProtection password="AAA4" sheet="1" objects="1" scenarios="1"/>
  <protectedRanges>
    <protectedRange sqref="E7:E8" name="Range1"/>
    <protectedRange sqref="K35:L35 C39:M113" name="Range2"/>
  </protectedRanges>
  <mergeCells count="1">
    <mergeCell ref="C13:F13"/>
  </mergeCells>
  <conditionalFormatting sqref="J35">
    <cfRule type="containsText" dxfId="2" priority="3" operator="containsText" text="No">
      <formula>NOT(ISERROR(SEARCH("No",J35)))</formula>
    </cfRule>
    <cfRule type="containsText" dxfId="1" priority="4" operator="containsText" text="Yes">
      <formula>NOT(ISERROR(SEARCH("Yes",J35)))</formula>
    </cfRule>
  </conditionalFormatting>
  <conditionalFormatting sqref="K35:L35">
    <cfRule type="containsText" dxfId="0" priority="1" operator="containsText" text="Yes">
      <formula>NOT(ISERROR(SEARCH("Yes",K35)))</formula>
    </cfRule>
  </conditionalFormatting>
  <dataValidations xWindow="876" yWindow="820" count="5">
    <dataValidation type="list" allowBlank="1" showInputMessage="1" showErrorMessage="1" sqref="K35:L35" xr:uid="{00000000-0002-0000-0900-000000000000}">
      <formula1>"Yes, No"</formula1>
    </dataValidation>
    <dataValidation type="list" allowBlank="1" showInputMessage="1" showErrorMessage="1" prompt="Please identify where community investment dollars came from by selecting from the menu drop down" sqref="L39:L113" xr:uid="{00000000-0002-0000-0900-000001000000}">
      <formula1>"Direct Cash, Philantropic Efforts, Cash Expenditures In-Kind"</formula1>
    </dataValidation>
    <dataValidation allowBlank="1" showInputMessage="1" showErrorMessage="1" prompt="Identify which identified community need each investment corresponds with_x000a_ " sqref="J39:J113" xr:uid="{00000000-0002-0000-0900-000002000000}"/>
    <dataValidation allowBlank="1" showInputMessage="1" showErrorMessage="1" prompt="Investment activity amount(s) can be split between categories if applicable" sqref="D39:I113" xr:uid="{00000000-0002-0000-09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K39:K113" xr:uid="{00000000-0002-0000-0900-000004000000}"/>
  </dataValidations>
  <hyperlinks>
    <hyperlink ref="C26" location="'Appendix A - Definitions'!A1" display="Appendix A - Definitions" xr:uid="{00000000-0004-0000-0900-000000000000}"/>
    <hyperlink ref="C29" location="'Appendix B - Sch H Crosswalk'!A1" display="Appendix B - Sch H Crosswalk" xr:uid="{00000000-0004-0000-0900-000001000000}"/>
  </hyperlinks>
  <pageMargins left="0.7" right="0.7" top="0.75" bottom="0.75" header="0.3" footer="0.3"/>
  <pageSetup scale="29" fitToHeight="0" orientation="landscape"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9"/>
    <pageSetUpPr fitToPage="1"/>
  </sheetPr>
  <dimension ref="A1:D29"/>
  <sheetViews>
    <sheetView showGridLines="0" topLeftCell="B9" zoomScale="160" zoomScaleNormal="160" workbookViewId="0">
      <selection activeCell="C20" sqref="C20"/>
    </sheetView>
  </sheetViews>
  <sheetFormatPr defaultColWidth="0" defaultRowHeight="15" zeroHeight="1"/>
  <cols>
    <col min="1" max="1" width="8.85546875" hidden="1" customWidth="1"/>
    <col min="2" max="2" width="9.140625" customWidth="1"/>
    <col min="3" max="3" width="100.5703125" customWidth="1"/>
    <col min="4" max="4" width="14.5703125" style="6" customWidth="1"/>
    <col min="5" max="16384" width="9.140625" hidden="1"/>
  </cols>
  <sheetData>
    <row r="1" spans="1:4" s="6" customFormat="1" hidden="1">
      <c r="B1" s="6" t="s">
        <v>125</v>
      </c>
      <c r="C1" s="6" t="s">
        <v>126</v>
      </c>
      <c r="D1" s="33"/>
    </row>
    <row r="2" spans="1:4" ht="16.5">
      <c r="B2" s="1" t="s">
        <v>29</v>
      </c>
    </row>
    <row r="3" spans="1:4"/>
    <row r="4" spans="1:4" ht="16.5">
      <c r="C4" s="1" t="s">
        <v>2655</v>
      </c>
    </row>
    <row r="5" spans="1:4" ht="99">
      <c r="C5" s="12" t="s">
        <v>2656</v>
      </c>
    </row>
    <row r="6" spans="1:4" ht="16.5">
      <c r="C6" s="3" t="s">
        <v>60</v>
      </c>
    </row>
    <row r="7" spans="1:4"/>
    <row r="8" spans="1:4">
      <c r="C8" s="108" t="s">
        <v>1769</v>
      </c>
    </row>
    <row r="9" spans="1:4" ht="39">
      <c r="A9" s="6" t="s">
        <v>127</v>
      </c>
      <c r="B9" t="s">
        <v>35</v>
      </c>
      <c r="C9" s="75" t="s">
        <v>2745</v>
      </c>
    </row>
    <row r="10" spans="1:4">
      <c r="A10" s="6" t="s">
        <v>128</v>
      </c>
    </row>
    <row r="11" spans="1:4" ht="15.75">
      <c r="A11" s="6" t="s">
        <v>129</v>
      </c>
      <c r="B11" t="s">
        <v>36</v>
      </c>
      <c r="C11" s="143" t="s">
        <v>2760</v>
      </c>
    </row>
    <row r="12" spans="1:4">
      <c r="A12" s="6" t="s">
        <v>130</v>
      </c>
    </row>
    <row r="13" spans="1:4">
      <c r="A13" s="6" t="s">
        <v>131</v>
      </c>
      <c r="B13" t="s">
        <v>37</v>
      </c>
      <c r="C13" s="75" t="s">
        <v>2743</v>
      </c>
    </row>
    <row r="14" spans="1:4">
      <c r="A14" s="6" t="s">
        <v>132</v>
      </c>
    </row>
    <row r="15" spans="1:4" ht="15.75">
      <c r="A15" s="6" t="s">
        <v>133</v>
      </c>
      <c r="B15" t="s">
        <v>38</v>
      </c>
      <c r="C15" s="76" t="s">
        <v>2761</v>
      </c>
    </row>
    <row r="16" spans="1:4" ht="16.5">
      <c r="A16" s="6" t="s">
        <v>134</v>
      </c>
      <c r="C16" s="3"/>
    </row>
    <row r="17" spans="1:3">
      <c r="A17" s="6" t="s">
        <v>135</v>
      </c>
      <c r="B17" t="s">
        <v>39</v>
      </c>
      <c r="C17" s="75" t="s">
        <v>2762</v>
      </c>
    </row>
    <row r="18" spans="1:3">
      <c r="A18" s="6" t="s">
        <v>136</v>
      </c>
    </row>
    <row r="19" spans="1:3">
      <c r="A19" s="6" t="s">
        <v>137</v>
      </c>
      <c r="B19" t="s">
        <v>40</v>
      </c>
      <c r="C19" s="75" t="s">
        <v>2764</v>
      </c>
    </row>
    <row r="20" spans="1:3">
      <c r="A20" s="6" t="s">
        <v>138</v>
      </c>
    </row>
    <row r="21" spans="1:3">
      <c r="A21" s="6" t="s">
        <v>139</v>
      </c>
      <c r="B21" t="s">
        <v>41</v>
      </c>
      <c r="C21" s="75" t="s">
        <v>2746</v>
      </c>
    </row>
    <row r="22" spans="1:3">
      <c r="A22" s="6" t="s">
        <v>140</v>
      </c>
    </row>
    <row r="23" spans="1:3">
      <c r="A23" s="6" t="s">
        <v>141</v>
      </c>
      <c r="B23" t="s">
        <v>42</v>
      </c>
      <c r="C23" s="75" t="s">
        <v>2763</v>
      </c>
    </row>
    <row r="24" spans="1:3">
      <c r="A24" s="6" t="s">
        <v>142</v>
      </c>
    </row>
    <row r="25" spans="1:3">
      <c r="A25" s="6" t="s">
        <v>143</v>
      </c>
      <c r="B25" t="s">
        <v>43</v>
      </c>
      <c r="C25" s="75" t="s">
        <v>2744</v>
      </c>
    </row>
    <row r="26" spans="1:3">
      <c r="A26" s="6" t="s">
        <v>144</v>
      </c>
    </row>
    <row r="27" spans="1:3">
      <c r="A27" s="6" t="s">
        <v>145</v>
      </c>
      <c r="B27" t="s">
        <v>44</v>
      </c>
      <c r="C27" s="75"/>
    </row>
    <row r="28" spans="1:3"/>
    <row r="29" spans="1:3"/>
  </sheetData>
  <sheetProtection password="AAA4" sheet="1" objects="1" scenarios="1"/>
  <protectedRanges>
    <protectedRange sqref="C9 C11 C13 C15 C17 C19 C21 C23 C25 C27" name="Range1"/>
  </protectedRanges>
  <pageMargins left="0.7" right="0.7" top="0.75" bottom="0.75" header="0.3" footer="0.3"/>
  <pageSetup scale="76" orientation="portrait"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H54"/>
  <sheetViews>
    <sheetView showGridLines="0" zoomScale="85" zoomScaleNormal="85" workbookViewId="0">
      <selection activeCell="M20" sqref="M20"/>
    </sheetView>
  </sheetViews>
  <sheetFormatPr defaultColWidth="9.140625" defaultRowHeight="16.5" zeroHeight="1"/>
  <cols>
    <col min="1" max="1" width="9.140625" style="25" customWidth="1"/>
    <col min="2" max="2" width="47.7109375" style="25" customWidth="1"/>
    <col min="3" max="4" width="23.85546875" style="25" customWidth="1"/>
    <col min="5" max="7" width="29" style="25" customWidth="1"/>
    <col min="8" max="8" width="17.42578125" style="25" customWidth="1"/>
    <col min="9" max="9" width="5.42578125" style="25" customWidth="1"/>
    <col min="10" max="17" width="9.140625" style="25" customWidth="1"/>
    <col min="18" max="16384" width="9.140625" style="25"/>
  </cols>
  <sheetData>
    <row r="1" spans="1:8">
      <c r="A1" s="1" t="s">
        <v>29</v>
      </c>
    </row>
    <row r="2" spans="1:8">
      <c r="A2" s="1"/>
    </row>
    <row r="3" spans="1:8">
      <c r="A3" s="1" t="s">
        <v>1880</v>
      </c>
    </row>
    <row r="4" spans="1:8">
      <c r="A4" s="1"/>
    </row>
    <row r="5" spans="1:8" hidden="1">
      <c r="B5" s="18" t="s">
        <v>364</v>
      </c>
      <c r="C5" s="18" t="s">
        <v>1882</v>
      </c>
      <c r="D5" s="18" t="s">
        <v>1883</v>
      </c>
      <c r="E5" s="18" t="s">
        <v>1884</v>
      </c>
      <c r="F5" s="18" t="s">
        <v>1885</v>
      </c>
      <c r="G5" s="18" t="s">
        <v>1886</v>
      </c>
      <c r="H5" s="18" t="s">
        <v>1887</v>
      </c>
    </row>
    <row r="6" spans="1:8" ht="21">
      <c r="A6" s="60" t="s">
        <v>1823</v>
      </c>
    </row>
    <row r="7" spans="1:8" ht="49.5">
      <c r="A7" s="78">
        <v>7</v>
      </c>
      <c r="B7" s="79" t="s">
        <v>1824</v>
      </c>
      <c r="C7" s="79" t="s">
        <v>2264</v>
      </c>
      <c r="D7" s="79" t="s">
        <v>2265</v>
      </c>
      <c r="E7" s="79" t="s">
        <v>2266</v>
      </c>
      <c r="F7" s="79" t="s">
        <v>2267</v>
      </c>
      <c r="G7" s="79" t="s">
        <v>2268</v>
      </c>
      <c r="H7" s="79" t="s">
        <v>2269</v>
      </c>
    </row>
    <row r="8" spans="1:8" ht="24" customHeight="1">
      <c r="A8" s="80" t="s">
        <v>1825</v>
      </c>
      <c r="B8" s="81" t="s">
        <v>2270</v>
      </c>
      <c r="C8" s="116"/>
      <c r="D8" s="116"/>
      <c r="E8" s="117"/>
      <c r="F8" s="117"/>
      <c r="G8" s="82">
        <f>+E8-F8</f>
        <v>0</v>
      </c>
      <c r="H8" s="83">
        <f>IFERROR(G8/IE_Expenses,0)</f>
        <v>0</v>
      </c>
    </row>
    <row r="9" spans="1:8">
      <c r="A9" s="80" t="s">
        <v>1826</v>
      </c>
      <c r="B9" s="81" t="s">
        <v>1827</v>
      </c>
      <c r="C9" s="116"/>
      <c r="D9" s="116"/>
      <c r="E9" s="117"/>
      <c r="F9" s="117"/>
      <c r="G9" s="82">
        <f t="shared" ref="G9:G10" si="0">+E9-F9</f>
        <v>0</v>
      </c>
      <c r="H9" s="83">
        <f>IFERROR(G9/IE_Expenses,0)</f>
        <v>0</v>
      </c>
    </row>
    <row r="10" spans="1:8" ht="33">
      <c r="A10" s="80" t="s">
        <v>1828</v>
      </c>
      <c r="B10" s="81" t="s">
        <v>1829</v>
      </c>
      <c r="C10" s="116"/>
      <c r="D10" s="116"/>
      <c r="E10" s="117"/>
      <c r="F10" s="117"/>
      <c r="G10" s="82">
        <f t="shared" si="0"/>
        <v>0</v>
      </c>
      <c r="H10" s="83">
        <f>IFERROR(G10/IE_Expenses,0)</f>
        <v>0</v>
      </c>
    </row>
    <row r="11" spans="1:8" ht="17.25" thickBot="1">
      <c r="A11" s="84" t="s">
        <v>1830</v>
      </c>
      <c r="B11" s="85" t="s">
        <v>2124</v>
      </c>
      <c r="C11" s="86">
        <f>SUM(C8:C10)</f>
        <v>0</v>
      </c>
      <c r="D11" s="86">
        <f>SUM(D8:D10)</f>
        <v>0</v>
      </c>
      <c r="E11" s="87">
        <f>SUM(E8:E10)</f>
        <v>0</v>
      </c>
      <c r="F11" s="87">
        <f t="shared" ref="F11" si="1">SUM(F8:F10)</f>
        <v>0</v>
      </c>
      <c r="G11" s="87">
        <f>SUM(G8:G10)</f>
        <v>0</v>
      </c>
      <c r="H11" s="88">
        <f>IFERROR(G11/IE_Expenses,0)</f>
        <v>0</v>
      </c>
    </row>
    <row r="12" spans="1:8" ht="49.5">
      <c r="A12" s="89"/>
      <c r="B12" s="90" t="s">
        <v>1831</v>
      </c>
      <c r="C12" s="90" t="s">
        <v>2264</v>
      </c>
      <c r="D12" s="90" t="s">
        <v>2265</v>
      </c>
      <c r="E12" s="90" t="s">
        <v>2266</v>
      </c>
      <c r="F12" s="90" t="s">
        <v>2267</v>
      </c>
      <c r="G12" s="90" t="s">
        <v>2268</v>
      </c>
      <c r="H12" s="90" t="s">
        <v>2269</v>
      </c>
    </row>
    <row r="13" spans="1:8" ht="41.25" customHeight="1">
      <c r="A13" s="80" t="s">
        <v>1832</v>
      </c>
      <c r="B13" s="81" t="s">
        <v>1833</v>
      </c>
      <c r="C13" s="116"/>
      <c r="D13" s="116"/>
      <c r="E13" s="117"/>
      <c r="F13" s="117"/>
      <c r="G13" s="82">
        <f>+E13-F13</f>
        <v>0</v>
      </c>
      <c r="H13" s="83">
        <f t="shared" ref="H13:H19" si="2">IFERROR(G13/IE_Expenses,0)</f>
        <v>0</v>
      </c>
    </row>
    <row r="14" spans="1:8" ht="33">
      <c r="A14" s="80" t="s">
        <v>1834</v>
      </c>
      <c r="B14" s="81" t="s">
        <v>2120</v>
      </c>
      <c r="C14" s="116"/>
      <c r="D14" s="116"/>
      <c r="E14" s="117"/>
      <c r="F14" s="117"/>
      <c r="G14" s="82">
        <f t="shared" ref="G14:G17" si="3">+E14-F14</f>
        <v>0</v>
      </c>
      <c r="H14" s="83">
        <f t="shared" si="2"/>
        <v>0</v>
      </c>
    </row>
    <row r="15" spans="1:8">
      <c r="A15" s="80" t="s">
        <v>1835</v>
      </c>
      <c r="B15" s="81" t="s">
        <v>2121</v>
      </c>
      <c r="C15" s="116"/>
      <c r="D15" s="116"/>
      <c r="E15" s="117"/>
      <c r="F15" s="117"/>
      <c r="G15" s="82">
        <f t="shared" si="3"/>
        <v>0</v>
      </c>
      <c r="H15" s="83">
        <f t="shared" si="2"/>
        <v>0</v>
      </c>
    </row>
    <row r="16" spans="1:8">
      <c r="A16" s="80" t="s">
        <v>1836</v>
      </c>
      <c r="B16" s="81" t="s">
        <v>2122</v>
      </c>
      <c r="C16" s="116"/>
      <c r="D16" s="116"/>
      <c r="E16" s="117"/>
      <c r="F16" s="117"/>
      <c r="G16" s="82">
        <f t="shared" si="3"/>
        <v>0</v>
      </c>
      <c r="H16" s="83">
        <f t="shared" si="2"/>
        <v>0</v>
      </c>
    </row>
    <row r="17" spans="1:8" ht="33">
      <c r="A17" s="80" t="s">
        <v>1837</v>
      </c>
      <c r="B17" s="81" t="s">
        <v>2123</v>
      </c>
      <c r="C17" s="116"/>
      <c r="D17" s="116"/>
      <c r="E17" s="117"/>
      <c r="F17" s="117"/>
      <c r="G17" s="82">
        <f t="shared" si="3"/>
        <v>0</v>
      </c>
      <c r="H17" s="83">
        <f t="shared" si="2"/>
        <v>0</v>
      </c>
    </row>
    <row r="18" spans="1:8" ht="17.25" thickBot="1">
      <c r="A18" s="84" t="s">
        <v>1838</v>
      </c>
      <c r="B18" s="85" t="s">
        <v>1839</v>
      </c>
      <c r="C18" s="86">
        <f>SUM(C13:C17)</f>
        <v>0</v>
      </c>
      <c r="D18" s="86">
        <f>SUM(D13:D17)</f>
        <v>0</v>
      </c>
      <c r="E18" s="87">
        <f>SUM(E13:E17)</f>
        <v>0</v>
      </c>
      <c r="F18" s="87">
        <f t="shared" ref="F18" si="4">SUM(F13:F17)</f>
        <v>0</v>
      </c>
      <c r="G18" s="87">
        <f>SUM(G13:G17)</f>
        <v>0</v>
      </c>
      <c r="H18" s="88">
        <f t="shared" si="2"/>
        <v>0</v>
      </c>
    </row>
    <row r="19" spans="1:8" ht="17.25" thickBot="1">
      <c r="A19" s="91" t="s">
        <v>1840</v>
      </c>
      <c r="B19" s="92" t="s">
        <v>1841</v>
      </c>
      <c r="C19" s="93">
        <f>SUM(C11,C18)</f>
        <v>0</v>
      </c>
      <c r="D19" s="93">
        <f>SUM(D11,D18)</f>
        <v>0</v>
      </c>
      <c r="E19" s="94">
        <f>SUM(E11,E18)</f>
        <v>0</v>
      </c>
      <c r="F19" s="94">
        <f t="shared" ref="F19" si="5">SUM(F11,F18)</f>
        <v>0</v>
      </c>
      <c r="G19" s="94">
        <f>SUM(G11,G18)</f>
        <v>0</v>
      </c>
      <c r="H19" s="95">
        <f t="shared" si="2"/>
        <v>0</v>
      </c>
    </row>
    <row r="20" spans="1:8" ht="17.25" thickTop="1">
      <c r="A20" s="64"/>
      <c r="B20" s="65"/>
      <c r="E20" s="66"/>
      <c r="F20" s="66"/>
      <c r="G20" s="66"/>
      <c r="H20" s="67"/>
    </row>
    <row r="21" spans="1:8" hidden="1">
      <c r="B21" s="18" t="s">
        <v>365</v>
      </c>
      <c r="C21" s="18" t="s">
        <v>366</v>
      </c>
      <c r="D21" s="18" t="s">
        <v>367</v>
      </c>
      <c r="E21" s="18" t="s">
        <v>368</v>
      </c>
      <c r="F21" s="18" t="s">
        <v>369</v>
      </c>
      <c r="G21" s="18" t="s">
        <v>370</v>
      </c>
      <c r="H21" s="18" t="s">
        <v>371</v>
      </c>
    </row>
    <row r="22" spans="1:8" ht="21">
      <c r="A22" s="60" t="s">
        <v>1842</v>
      </c>
    </row>
    <row r="23" spans="1:8" ht="49.5">
      <c r="A23" s="96" t="s">
        <v>1843</v>
      </c>
      <c r="B23" s="79" t="s">
        <v>1844</v>
      </c>
      <c r="C23" s="79" t="s">
        <v>2264</v>
      </c>
      <c r="D23" s="79" t="s">
        <v>2265</v>
      </c>
      <c r="E23" s="79" t="s">
        <v>2266</v>
      </c>
      <c r="F23" s="79" t="s">
        <v>2267</v>
      </c>
      <c r="G23" s="79" t="s">
        <v>2268</v>
      </c>
      <c r="H23" s="79" t="s">
        <v>2269</v>
      </c>
    </row>
    <row r="24" spans="1:8">
      <c r="A24" s="78">
        <v>1</v>
      </c>
      <c r="B24" s="81" t="s">
        <v>2219</v>
      </c>
      <c r="C24" s="116"/>
      <c r="D24" s="116"/>
      <c r="E24" s="117"/>
      <c r="F24" s="117"/>
      <c r="G24" s="82">
        <f>+E24-F24</f>
        <v>0</v>
      </c>
      <c r="H24" s="83">
        <f t="shared" ref="H24:H33" si="6">IFERROR(G24/IE_Expenses,0)</f>
        <v>0</v>
      </c>
    </row>
    <row r="25" spans="1:8">
      <c r="A25" s="78">
        <v>2</v>
      </c>
      <c r="B25" s="81" t="s">
        <v>98</v>
      </c>
      <c r="C25" s="116"/>
      <c r="D25" s="116"/>
      <c r="E25" s="117"/>
      <c r="F25" s="117"/>
      <c r="G25" s="82">
        <f t="shared" ref="G25:G32" si="7">+E25-F25</f>
        <v>0</v>
      </c>
      <c r="H25" s="83">
        <f t="shared" si="6"/>
        <v>0</v>
      </c>
    </row>
    <row r="26" spans="1:8">
      <c r="A26" s="78">
        <v>3</v>
      </c>
      <c r="B26" s="81" t="s">
        <v>2220</v>
      </c>
      <c r="C26" s="116"/>
      <c r="D26" s="116"/>
      <c r="E26" s="117"/>
      <c r="F26" s="117"/>
      <c r="G26" s="82">
        <f t="shared" si="7"/>
        <v>0</v>
      </c>
      <c r="H26" s="83">
        <f t="shared" si="6"/>
        <v>0</v>
      </c>
    </row>
    <row r="27" spans="1:8">
      <c r="A27" s="78">
        <v>4</v>
      </c>
      <c r="B27" s="81" t="s">
        <v>103</v>
      </c>
      <c r="C27" s="116"/>
      <c r="D27" s="116"/>
      <c r="E27" s="117"/>
      <c r="F27" s="117"/>
      <c r="G27" s="82">
        <f t="shared" si="7"/>
        <v>0</v>
      </c>
      <c r="H27" s="83">
        <f t="shared" si="6"/>
        <v>0</v>
      </c>
    </row>
    <row r="28" spans="1:8" ht="33">
      <c r="A28" s="78">
        <v>5</v>
      </c>
      <c r="B28" s="81" t="s">
        <v>105</v>
      </c>
      <c r="C28" s="116"/>
      <c r="D28" s="116"/>
      <c r="E28" s="117"/>
      <c r="F28" s="117"/>
      <c r="G28" s="82">
        <f t="shared" si="7"/>
        <v>0</v>
      </c>
      <c r="H28" s="83">
        <f t="shared" si="6"/>
        <v>0</v>
      </c>
    </row>
    <row r="29" spans="1:8">
      <c r="A29" s="78">
        <v>6</v>
      </c>
      <c r="B29" s="81" t="s">
        <v>107</v>
      </c>
      <c r="C29" s="116"/>
      <c r="D29" s="116"/>
      <c r="E29" s="117"/>
      <c r="F29" s="117"/>
      <c r="G29" s="82">
        <f t="shared" si="7"/>
        <v>0</v>
      </c>
      <c r="H29" s="83">
        <f t="shared" si="6"/>
        <v>0</v>
      </c>
    </row>
    <row r="30" spans="1:8">
      <c r="A30" s="78">
        <v>7</v>
      </c>
      <c r="B30" s="81" t="s">
        <v>2221</v>
      </c>
      <c r="C30" s="116"/>
      <c r="D30" s="116"/>
      <c r="E30" s="117"/>
      <c r="F30" s="117"/>
      <c r="G30" s="82">
        <f t="shared" si="7"/>
        <v>0</v>
      </c>
      <c r="H30" s="83">
        <f t="shared" si="6"/>
        <v>0</v>
      </c>
    </row>
    <row r="31" spans="1:8">
      <c r="A31" s="78">
        <v>8</v>
      </c>
      <c r="B31" s="81" t="s">
        <v>111</v>
      </c>
      <c r="C31" s="116"/>
      <c r="D31" s="116"/>
      <c r="E31" s="117"/>
      <c r="F31" s="117"/>
      <c r="G31" s="82">
        <f t="shared" si="7"/>
        <v>0</v>
      </c>
      <c r="H31" s="83">
        <f t="shared" si="6"/>
        <v>0</v>
      </c>
    </row>
    <row r="32" spans="1:8">
      <c r="A32" s="78">
        <v>9</v>
      </c>
      <c r="B32" s="81" t="s">
        <v>113</v>
      </c>
      <c r="C32" s="116"/>
      <c r="D32" s="116"/>
      <c r="E32" s="117"/>
      <c r="F32" s="117"/>
      <c r="G32" s="82">
        <f t="shared" si="7"/>
        <v>0</v>
      </c>
      <c r="H32" s="83">
        <f t="shared" si="6"/>
        <v>0</v>
      </c>
    </row>
    <row r="33" spans="1:8" ht="17.25" thickBot="1">
      <c r="A33" s="97">
        <v>10</v>
      </c>
      <c r="B33" s="98" t="s">
        <v>2126</v>
      </c>
      <c r="C33" s="99">
        <f>SUM(C24:C32)</f>
        <v>0</v>
      </c>
      <c r="D33" s="99">
        <f>SUM(D24:D32)</f>
        <v>0</v>
      </c>
      <c r="E33" s="100">
        <f>SUM(E24:E32)</f>
        <v>0</v>
      </c>
      <c r="F33" s="100">
        <f t="shared" ref="F33:G33" si="8">SUM(F24:F32)</f>
        <v>0</v>
      </c>
      <c r="G33" s="100">
        <f t="shared" si="8"/>
        <v>0</v>
      </c>
      <c r="H33" s="101">
        <f t="shared" si="6"/>
        <v>0</v>
      </c>
    </row>
    <row r="34" spans="1:8" ht="17.25" thickTop="1">
      <c r="B34" s="65"/>
      <c r="E34" s="66"/>
      <c r="F34" s="66"/>
      <c r="G34" s="66"/>
      <c r="H34" s="67"/>
    </row>
    <row r="35" spans="1:8" hidden="1">
      <c r="B35" s="18" t="s">
        <v>1814</v>
      </c>
      <c r="C35" s="18" t="s">
        <v>1815</v>
      </c>
      <c r="D35" s="18" t="s">
        <v>1816</v>
      </c>
      <c r="E35" s="18" t="s">
        <v>1817</v>
      </c>
    </row>
    <row r="36" spans="1:8" ht="21">
      <c r="A36" s="60" t="s">
        <v>1845</v>
      </c>
    </row>
    <row r="37" spans="1:8">
      <c r="A37" s="96" t="s">
        <v>1843</v>
      </c>
      <c r="B37" s="102" t="s">
        <v>1846</v>
      </c>
      <c r="C37" s="103" t="s">
        <v>53</v>
      </c>
      <c r="D37" s="103" t="s">
        <v>1811</v>
      </c>
      <c r="E37" s="103" t="s">
        <v>1812</v>
      </c>
    </row>
    <row r="38" spans="1:8" ht="59.25" customHeight="1">
      <c r="A38" s="78">
        <v>1</v>
      </c>
      <c r="B38" s="81" t="s">
        <v>2119</v>
      </c>
      <c r="C38" s="104" t="s">
        <v>1847</v>
      </c>
      <c r="D38" s="118"/>
      <c r="E38" s="118"/>
    </row>
    <row r="39" spans="1:8" ht="33">
      <c r="A39" s="78">
        <v>2</v>
      </c>
      <c r="B39" s="81" t="s">
        <v>2271</v>
      </c>
      <c r="C39" s="117"/>
      <c r="D39" s="104" t="s">
        <v>1847</v>
      </c>
      <c r="E39" s="104" t="s">
        <v>1847</v>
      </c>
    </row>
    <row r="40" spans="1:8" ht="66">
      <c r="A40" s="78">
        <v>3</v>
      </c>
      <c r="B40" s="81" t="s">
        <v>2116</v>
      </c>
      <c r="C40" s="117"/>
      <c r="D40" s="104" t="s">
        <v>1847</v>
      </c>
      <c r="E40" s="104" t="s">
        <v>1847</v>
      </c>
    </row>
    <row r="41" spans="1:8">
      <c r="A41" s="96" t="s">
        <v>1843</v>
      </c>
      <c r="B41" s="102" t="s">
        <v>1848</v>
      </c>
      <c r="C41" s="103" t="s">
        <v>53</v>
      </c>
      <c r="D41" s="103" t="s">
        <v>1811</v>
      </c>
      <c r="E41" s="103" t="s">
        <v>1812</v>
      </c>
    </row>
    <row r="42" spans="1:8" ht="33">
      <c r="A42" s="78">
        <v>5</v>
      </c>
      <c r="B42" s="81" t="s">
        <v>2117</v>
      </c>
      <c r="C42" s="117"/>
      <c r="D42" s="104" t="s">
        <v>1847</v>
      </c>
      <c r="E42" s="104" t="s">
        <v>1847</v>
      </c>
    </row>
    <row r="43" spans="1:8" ht="33">
      <c r="A43" s="78">
        <v>6</v>
      </c>
      <c r="B43" s="81" t="s">
        <v>1849</v>
      </c>
      <c r="C43" s="117"/>
      <c r="D43" s="104" t="s">
        <v>1847</v>
      </c>
      <c r="E43" s="104" t="s">
        <v>1847</v>
      </c>
    </row>
    <row r="44" spans="1:8" ht="33">
      <c r="A44" s="78">
        <v>7</v>
      </c>
      <c r="B44" s="81" t="s">
        <v>2118</v>
      </c>
      <c r="C44" s="82">
        <f>ABS(C42)-ABS(C43)</f>
        <v>0</v>
      </c>
      <c r="D44" s="104" t="s">
        <v>1847</v>
      </c>
      <c r="E44" s="104" t="s">
        <v>1847</v>
      </c>
    </row>
    <row r="45" spans="1:8" ht="33">
      <c r="A45" s="78">
        <v>8</v>
      </c>
      <c r="B45" s="81" t="s">
        <v>1850</v>
      </c>
      <c r="C45" s="105" t="s">
        <v>1851</v>
      </c>
      <c r="D45" s="105" t="s">
        <v>1852</v>
      </c>
      <c r="E45" s="105" t="s">
        <v>113</v>
      </c>
    </row>
    <row r="46" spans="1:8">
      <c r="A46" s="78">
        <v>8</v>
      </c>
      <c r="B46" s="81" t="s">
        <v>1853</v>
      </c>
      <c r="C46" s="118"/>
      <c r="D46" s="118"/>
      <c r="E46" s="118"/>
    </row>
    <row r="47" spans="1:8">
      <c r="A47" s="96" t="s">
        <v>1843</v>
      </c>
      <c r="B47" s="102" t="s">
        <v>1854</v>
      </c>
      <c r="C47" s="103" t="s">
        <v>53</v>
      </c>
      <c r="D47" s="103" t="s">
        <v>1811</v>
      </c>
      <c r="E47" s="103" t="s">
        <v>1812</v>
      </c>
    </row>
    <row r="48" spans="1:8" ht="33">
      <c r="A48" s="80" t="s">
        <v>1855</v>
      </c>
      <c r="B48" s="81" t="s">
        <v>1856</v>
      </c>
      <c r="C48" s="104" t="s">
        <v>1847</v>
      </c>
      <c r="D48" s="118"/>
      <c r="E48" s="118"/>
    </row>
    <row r="49" spans="1:5" ht="99">
      <c r="A49" s="80" t="s">
        <v>1857</v>
      </c>
      <c r="B49" s="81" t="s">
        <v>1858</v>
      </c>
      <c r="C49" s="104" t="s">
        <v>1847</v>
      </c>
      <c r="D49" s="118"/>
      <c r="E49" s="118"/>
    </row>
    <row r="50" spans="1:5"/>
    <row r="51" spans="1:5"/>
    <row r="52" spans="1:5"/>
    <row r="53" spans="1:5"/>
    <row r="54" spans="1:5"/>
  </sheetData>
  <sheetProtection password="AAA4"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B00-000000000000}"/>
    <dataValidation allowBlank="1" showInputMessage="1" showErrorMessage="1" prompt="Simply type in &quot;x&quot; within the appropriate column for the yes or no portion of Part III._x000a_" sqref="D48" xr:uid="{00000000-0002-0000-0B00-000001000000}"/>
    <dataValidation allowBlank="1" showInputMessage="1" showErrorMessage="1" prompt="Simply type in &quot;x&quot; within the appropriate column for the yes or no portion of Part III." sqref="D38:E38 E48 D49:E49" xr:uid="{00000000-0002-0000-0B00-000002000000}"/>
  </dataValidations>
  <pageMargins left="0.7" right="0.7" top="0.75" bottom="0.75" header="0.3" footer="0.3"/>
  <pageSetup scale="43"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9"/>
    <pageSetUpPr fitToPage="1"/>
  </sheetPr>
  <dimension ref="A1:F15"/>
  <sheetViews>
    <sheetView showGridLines="0" topLeftCell="B1" workbookViewId="0">
      <selection activeCell="C14" sqref="C14"/>
    </sheetView>
  </sheetViews>
  <sheetFormatPr defaultColWidth="0" defaultRowHeight="15" zeroHeight="1"/>
  <cols>
    <col min="1" max="1" width="8.85546875" hidden="1" customWidth="1"/>
    <col min="2" max="2" width="17.5703125" customWidth="1"/>
    <col min="3" max="3" width="100.5703125" customWidth="1"/>
    <col min="4" max="4" width="21.5703125" bestFit="1" customWidth="1"/>
    <col min="5" max="5" width="7.140625" customWidth="1"/>
    <col min="6" max="6" width="19.42578125" style="6" hidden="1" customWidth="1"/>
    <col min="7" max="16384" width="9.140625" hidden="1"/>
  </cols>
  <sheetData>
    <row r="1" spans="1:6" ht="16.5">
      <c r="B1" s="1" t="s">
        <v>29</v>
      </c>
      <c r="F1" s="6" t="s">
        <v>2125</v>
      </c>
    </row>
    <row r="2" spans="1:6"/>
    <row r="3" spans="1:6" ht="16.5">
      <c r="B3" s="1" t="s">
        <v>1879</v>
      </c>
      <c r="F3" s="31"/>
    </row>
    <row r="4" spans="1:6" ht="32.450000000000003" customHeight="1">
      <c r="B4" s="147" t="s">
        <v>49</v>
      </c>
      <c r="C4" s="147"/>
    </row>
    <row r="5" spans="1:6" ht="16.5">
      <c r="B5" s="2"/>
      <c r="C5" s="2"/>
    </row>
    <row r="6" spans="1:6" ht="32.450000000000003" customHeight="1">
      <c r="B6" s="147" t="s">
        <v>20</v>
      </c>
      <c r="C6" s="147"/>
    </row>
    <row r="7" spans="1:6" ht="32.450000000000003" customHeight="1">
      <c r="B7" s="2"/>
      <c r="C7" s="2"/>
    </row>
    <row r="8" spans="1:6" hidden="1">
      <c r="C8" s="106" t="s">
        <v>125</v>
      </c>
    </row>
    <row r="9" spans="1:6" ht="16.5">
      <c r="A9" s="6" t="s">
        <v>127</v>
      </c>
      <c r="B9" s="9" t="s">
        <v>25</v>
      </c>
      <c r="C9" s="107" t="s">
        <v>2765</v>
      </c>
      <c r="D9" s="6" t="str">
        <f>IF(F9=1,"Information Required.","")</f>
        <v/>
      </c>
      <c r="E9" s="6"/>
      <c r="F9" s="6">
        <f>IF(C9="",1,0)</f>
        <v>0</v>
      </c>
    </row>
    <row r="10" spans="1:6" ht="16.5">
      <c r="A10" s="6" t="s">
        <v>128</v>
      </c>
      <c r="B10" s="3" t="s">
        <v>45</v>
      </c>
      <c r="C10" s="107" t="s">
        <v>2766</v>
      </c>
      <c r="D10" s="6" t="str">
        <f t="shared" ref="D10:D13" si="0">IF(F10=1,"Information Required.","")</f>
        <v/>
      </c>
      <c r="E10" s="6"/>
      <c r="F10" s="6">
        <f t="shared" ref="F10:F13" si="1">IF(C10="",1,0)</f>
        <v>0</v>
      </c>
    </row>
    <row r="11" spans="1:6" ht="16.5">
      <c r="A11" s="6" t="s">
        <v>129</v>
      </c>
      <c r="B11" s="3" t="s">
        <v>46</v>
      </c>
      <c r="C11" s="107" t="s">
        <v>2767</v>
      </c>
      <c r="D11" s="6" t="str">
        <f t="shared" si="0"/>
        <v/>
      </c>
      <c r="E11" s="6"/>
      <c r="F11" s="6">
        <f t="shared" si="1"/>
        <v>0</v>
      </c>
    </row>
    <row r="12" spans="1:6" ht="16.5">
      <c r="A12" s="6" t="s">
        <v>130</v>
      </c>
      <c r="B12" s="3" t="s">
        <v>47</v>
      </c>
      <c r="C12" s="107" t="s">
        <v>2768</v>
      </c>
      <c r="D12" s="6" t="str">
        <f t="shared" si="0"/>
        <v/>
      </c>
      <c r="E12" s="6"/>
      <c r="F12" s="6">
        <f t="shared" si="1"/>
        <v>0</v>
      </c>
    </row>
    <row r="13" spans="1:6" ht="16.5">
      <c r="A13" s="6" t="s">
        <v>131</v>
      </c>
      <c r="B13" s="3" t="s">
        <v>48</v>
      </c>
      <c r="C13" s="107" t="s">
        <v>2769</v>
      </c>
      <c r="D13" s="6" t="str">
        <f t="shared" si="0"/>
        <v/>
      </c>
      <c r="E13" s="6"/>
      <c r="F13" s="6">
        <f t="shared" si="1"/>
        <v>0</v>
      </c>
    </row>
    <row r="14" spans="1:6"/>
    <row r="15" spans="1:6">
      <c r="F15" s="6">
        <f>SUM(F9:F13)</f>
        <v>0</v>
      </c>
    </row>
  </sheetData>
  <sheetProtection password="AAA4" sheet="1" objects="1" scenarios="1"/>
  <protectedRanges>
    <protectedRange sqref="C9:C13" name="Range1"/>
  </protectedRanges>
  <mergeCells count="2">
    <mergeCell ref="B4:C4"/>
    <mergeCell ref="B6:C6"/>
  </mergeCells>
  <pageMargins left="0.7" right="0.7" top="0.75" bottom="0.75" header="0.3" footer="0.3"/>
  <pageSetup scale="51"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Z45"/>
  <sheetViews>
    <sheetView showGridLines="0" topLeftCell="A28" workbookViewId="0">
      <selection activeCell="A32" sqref="A32"/>
    </sheetView>
  </sheetViews>
  <sheetFormatPr defaultColWidth="0" defaultRowHeight="15" zeroHeight="1"/>
  <cols>
    <col min="1" max="1" width="131" style="132" customWidth="1"/>
    <col min="2" max="3" width="8.7109375" style="132" customWidth="1"/>
    <col min="4" max="26" width="8.7109375" style="132" hidden="1" customWidth="1"/>
    <col min="27" max="16384" width="14.42578125" style="132" hidden="1"/>
  </cols>
  <sheetData>
    <row r="1" spans="1:1" ht="16.5">
      <c r="A1" s="131" t="s">
        <v>29</v>
      </c>
    </row>
    <row r="2" spans="1:1"/>
    <row r="3" spans="1:1" ht="16.5">
      <c r="A3" s="131"/>
    </row>
    <row r="4" spans="1:1">
      <c r="A4" s="133" t="s">
        <v>21</v>
      </c>
    </row>
    <row r="5" spans="1:1">
      <c r="A5" s="133"/>
    </row>
    <row r="6" spans="1:1">
      <c r="A6" s="134" t="s">
        <v>2636</v>
      </c>
    </row>
    <row r="7" spans="1:1">
      <c r="A7" s="135"/>
    </row>
    <row r="8" spans="1:1" ht="44.25">
      <c r="A8" s="136" t="s">
        <v>2637</v>
      </c>
    </row>
    <row r="9" spans="1:1">
      <c r="A9" s="137"/>
    </row>
    <row r="10" spans="1:1" ht="72.75">
      <c r="A10" s="136" t="s">
        <v>2638</v>
      </c>
    </row>
    <row r="11" spans="1:1">
      <c r="A11" s="137"/>
    </row>
    <row r="12" spans="1:1" ht="30">
      <c r="A12" s="136" t="s">
        <v>2639</v>
      </c>
    </row>
    <row r="13" spans="1:1">
      <c r="A13" s="137"/>
    </row>
    <row r="14" spans="1:1" ht="30">
      <c r="A14" s="136" t="s">
        <v>2640</v>
      </c>
    </row>
    <row r="15" spans="1:1">
      <c r="A15" s="137"/>
    </row>
    <row r="16" spans="1:1" ht="30">
      <c r="A16" s="136" t="s">
        <v>2641</v>
      </c>
    </row>
    <row r="17" spans="1:1">
      <c r="A17" s="137"/>
    </row>
    <row r="18" spans="1:1" ht="30">
      <c r="A18" s="136" t="s">
        <v>2642</v>
      </c>
    </row>
    <row r="19" spans="1:1">
      <c r="A19" s="137"/>
    </row>
    <row r="20" spans="1:1">
      <c r="A20" s="136" t="s">
        <v>2643</v>
      </c>
    </row>
    <row r="21" spans="1:1">
      <c r="A21" s="137"/>
    </row>
    <row r="22" spans="1:1">
      <c r="A22" s="136" t="s">
        <v>2644</v>
      </c>
    </row>
    <row r="23" spans="1:1">
      <c r="A23" s="137"/>
    </row>
    <row r="24" spans="1:1" ht="201">
      <c r="A24" s="136" t="s">
        <v>2645</v>
      </c>
    </row>
    <row r="25" spans="1:1">
      <c r="A25" s="137"/>
    </row>
    <row r="26" spans="1:1">
      <c r="A26" s="136" t="s">
        <v>2646</v>
      </c>
    </row>
    <row r="27" spans="1:1">
      <c r="A27" s="137"/>
    </row>
    <row r="28" spans="1:1" ht="30">
      <c r="A28" s="136" t="s">
        <v>2647</v>
      </c>
    </row>
    <row r="29" spans="1:1">
      <c r="A29" s="137"/>
    </row>
    <row r="30" spans="1:1">
      <c r="A30" s="136" t="s">
        <v>2648</v>
      </c>
    </row>
    <row r="31" spans="1:1">
      <c r="A31" s="137"/>
    </row>
    <row r="32" spans="1:1" ht="129.75">
      <c r="A32" s="136" t="s">
        <v>2649</v>
      </c>
    </row>
    <row r="33" spans="1:1">
      <c r="A33" s="137"/>
    </row>
    <row r="34" spans="1:1" ht="58.5">
      <c r="A34" s="136" t="s">
        <v>2650</v>
      </c>
    </row>
    <row r="35" spans="1:1">
      <c r="A35" s="137"/>
    </row>
    <row r="36" spans="1:1" ht="129.75">
      <c r="A36" s="136" t="s">
        <v>2651</v>
      </c>
    </row>
    <row r="37" spans="1:1">
      <c r="A37" s="137"/>
    </row>
    <row r="38" spans="1:1" ht="272.25">
      <c r="A38" s="138" t="s">
        <v>2652</v>
      </c>
    </row>
    <row r="39" spans="1:1">
      <c r="A39" s="138"/>
    </row>
    <row r="40" spans="1:1" ht="101.25">
      <c r="A40" s="136" t="s">
        <v>2653</v>
      </c>
    </row>
    <row r="41" spans="1:1">
      <c r="A41" s="137"/>
    </row>
    <row r="42" spans="1:1" ht="30">
      <c r="A42" s="136" t="s">
        <v>2654</v>
      </c>
    </row>
    <row r="43" spans="1:1"/>
    <row r="44" spans="1:1"/>
    <row r="45" spans="1:1"/>
  </sheetData>
  <sheetProtection password="AAA4" sheet="1" objects="1" scenarios="1"/>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D21"/>
  <sheetViews>
    <sheetView showGridLines="0" topLeftCell="A13" zoomScaleNormal="100" workbookViewId="0">
      <selection activeCell="B15" sqref="B15"/>
    </sheetView>
  </sheetViews>
  <sheetFormatPr defaultColWidth="0" defaultRowHeight="16.5" zeroHeight="1"/>
  <cols>
    <col min="1" max="1" width="35.42578125" style="25" customWidth="1"/>
    <col min="2" max="2" width="82.85546875" style="23" customWidth="1"/>
    <col min="3" max="3" width="42.85546875" style="24" customWidth="1"/>
    <col min="4" max="4" width="35.28515625" style="25" customWidth="1"/>
    <col min="5" max="16384" width="8.85546875" style="25" hidden="1"/>
  </cols>
  <sheetData>
    <row r="1" spans="1:3">
      <c r="A1" s="1" t="s">
        <v>29</v>
      </c>
    </row>
    <row r="2" spans="1:3"/>
    <row r="3" spans="1:3"/>
    <row r="4" spans="1:3"/>
    <row r="5" spans="1:3">
      <c r="A5" s="27" t="s">
        <v>121</v>
      </c>
    </row>
    <row r="6" spans="1:3" s="23" customFormat="1" ht="66.75" thickBot="1">
      <c r="A6" s="42" t="s">
        <v>92</v>
      </c>
      <c r="B6" s="42" t="s">
        <v>93</v>
      </c>
      <c r="C6" s="43" t="s">
        <v>94</v>
      </c>
    </row>
    <row r="7" spans="1:3" ht="99">
      <c r="A7" s="44" t="s">
        <v>95</v>
      </c>
      <c r="B7" s="44" t="s">
        <v>96</v>
      </c>
      <c r="C7" s="45" t="s">
        <v>97</v>
      </c>
    </row>
    <row r="8" spans="1:3" ht="49.5">
      <c r="A8" s="46" t="s">
        <v>98</v>
      </c>
      <c r="B8" s="46" t="s">
        <v>99</v>
      </c>
      <c r="C8" s="47" t="s">
        <v>97</v>
      </c>
    </row>
    <row r="9" spans="1:3" ht="82.5">
      <c r="A9" s="48" t="s">
        <v>100</v>
      </c>
      <c r="B9" s="48" t="s">
        <v>101</v>
      </c>
      <c r="C9" s="49" t="s">
        <v>102</v>
      </c>
    </row>
    <row r="10" spans="1:3" ht="280.5">
      <c r="A10" s="46" t="s">
        <v>103</v>
      </c>
      <c r="B10" s="46" t="s">
        <v>104</v>
      </c>
      <c r="C10" s="47" t="s">
        <v>97</v>
      </c>
    </row>
    <row r="11" spans="1:3" ht="49.5">
      <c r="A11" s="48" t="s">
        <v>105</v>
      </c>
      <c r="B11" s="48" t="s">
        <v>106</v>
      </c>
      <c r="C11" s="49" t="s">
        <v>102</v>
      </c>
    </row>
    <row r="12" spans="1:3" ht="49.5">
      <c r="A12" s="46" t="s">
        <v>107</v>
      </c>
      <c r="B12" s="46" t="s">
        <v>108</v>
      </c>
      <c r="C12" s="47" t="s">
        <v>102</v>
      </c>
    </row>
    <row r="13" spans="1:3" ht="49.5">
      <c r="A13" s="48" t="s">
        <v>109</v>
      </c>
      <c r="B13" s="48" t="s">
        <v>110</v>
      </c>
      <c r="C13" s="49" t="s">
        <v>102</v>
      </c>
    </row>
    <row r="14" spans="1:3" ht="82.5">
      <c r="A14" s="46" t="s">
        <v>111</v>
      </c>
      <c r="B14" s="46" t="s">
        <v>112</v>
      </c>
      <c r="C14" s="47" t="s">
        <v>2263</v>
      </c>
    </row>
    <row r="15" spans="1:3" ht="66">
      <c r="A15" s="50" t="s">
        <v>113</v>
      </c>
      <c r="B15" s="50" t="s">
        <v>114</v>
      </c>
      <c r="C15" s="41" t="s">
        <v>115</v>
      </c>
    </row>
    <row r="16" spans="1:3"/>
    <row r="17" spans="1:3" s="23" customFormat="1" ht="17.25" thickBot="1">
      <c r="A17" s="42" t="s">
        <v>116</v>
      </c>
      <c r="B17" s="42" t="s">
        <v>93</v>
      </c>
      <c r="C17" s="43" t="s">
        <v>117</v>
      </c>
    </row>
    <row r="18" spans="1:3" ht="181.5">
      <c r="A18" s="51" t="s">
        <v>118</v>
      </c>
      <c r="B18" s="51" t="s">
        <v>119</v>
      </c>
      <c r="C18" s="52" t="s">
        <v>120</v>
      </c>
    </row>
    <row r="19" spans="1:3"/>
    <row r="20" spans="1:3"/>
    <row r="21" spans="1:3"/>
  </sheetData>
  <sheetProtection password="AAA4"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17"/>
  <sheetViews>
    <sheetView workbookViewId="0">
      <selection activeCell="D19" sqref="D19"/>
    </sheetView>
  </sheetViews>
  <sheetFormatPr defaultRowHeight="15"/>
  <cols>
    <col min="1" max="1" width="70.7109375" bestFit="1" customWidth="1"/>
  </cols>
  <sheetData>
    <row r="1" spans="1:1">
      <c r="A1" s="110" t="s">
        <v>2212</v>
      </c>
    </row>
    <row r="2" spans="1:1">
      <c r="A2" s="110" t="s">
        <v>1827</v>
      </c>
    </row>
    <row r="3" spans="1:1">
      <c r="A3" s="110" t="s">
        <v>2213</v>
      </c>
    </row>
    <row r="4" spans="1:1">
      <c r="A4" s="110" t="s">
        <v>2214</v>
      </c>
    </row>
    <row r="5" spans="1:1">
      <c r="A5" s="110" t="s">
        <v>2215</v>
      </c>
    </row>
    <row r="6" spans="1:1">
      <c r="A6" s="110" t="s">
        <v>2216</v>
      </c>
    </row>
    <row r="7" spans="1:1">
      <c r="A7" s="110" t="s">
        <v>2217</v>
      </c>
    </row>
    <row r="8" spans="1:1">
      <c r="A8" s="110" t="s">
        <v>2218</v>
      </c>
    </row>
    <row r="9" spans="1:1">
      <c r="A9" s="110" t="s">
        <v>2219</v>
      </c>
    </row>
    <row r="10" spans="1:1">
      <c r="A10" s="110" t="s">
        <v>98</v>
      </c>
    </row>
    <row r="11" spans="1:1">
      <c r="A11" s="110" t="s">
        <v>2220</v>
      </c>
    </row>
    <row r="12" spans="1:1">
      <c r="A12" s="110" t="s">
        <v>103</v>
      </c>
    </row>
    <row r="13" spans="1:1">
      <c r="A13" s="110" t="s">
        <v>105</v>
      </c>
    </row>
    <row r="14" spans="1:1">
      <c r="A14" s="110" t="s">
        <v>107</v>
      </c>
    </row>
    <row r="15" spans="1:1">
      <c r="A15" s="110" t="s">
        <v>2221</v>
      </c>
    </row>
    <row r="16" spans="1:1">
      <c r="A16" s="110" t="s">
        <v>111</v>
      </c>
    </row>
    <row r="17" spans="1:1">
      <c r="A17" s="110" t="s">
        <v>113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3:O18"/>
  <sheetViews>
    <sheetView workbookViewId="0"/>
  </sheetViews>
  <sheetFormatPr defaultRowHeight="15"/>
  <cols>
    <col min="1" max="1" width="21" bestFit="1" customWidth="1"/>
    <col min="2" max="2" width="54.42578125" bestFit="1" customWidth="1"/>
    <col min="3" max="3" width="13.42578125" bestFit="1" customWidth="1"/>
    <col min="4" max="4" width="9.42578125" bestFit="1" customWidth="1"/>
    <col min="5" max="5" width="33.42578125" bestFit="1" customWidth="1"/>
    <col min="6" max="8" width="11.42578125" bestFit="1" customWidth="1"/>
    <col min="9" max="9" width="10.85546875" bestFit="1" customWidth="1"/>
    <col min="10" max="10" width="14" bestFit="1" customWidth="1"/>
    <col min="11" max="11" width="12.140625" bestFit="1" customWidth="1"/>
    <col min="12" max="12" width="14.5703125" bestFit="1" customWidth="1"/>
    <col min="13" max="13" width="12.140625" style="21" bestFit="1" customWidth="1"/>
    <col min="14" max="14" width="15.42578125" style="21" bestFit="1" customWidth="1"/>
    <col min="15" max="15" width="100.5703125" style="22" customWidth="1"/>
  </cols>
  <sheetData>
    <row r="3" spans="1:15">
      <c r="A3" t="s">
        <v>66</v>
      </c>
      <c r="C3" t="s">
        <v>69</v>
      </c>
      <c r="E3" t="s">
        <v>72</v>
      </c>
      <c r="F3" t="s">
        <v>74</v>
      </c>
      <c r="G3" t="s">
        <v>74</v>
      </c>
      <c r="H3" t="s">
        <v>74</v>
      </c>
      <c r="J3" t="s">
        <v>74</v>
      </c>
      <c r="K3" t="s">
        <v>80</v>
      </c>
      <c r="L3" t="s">
        <v>82</v>
      </c>
      <c r="M3" s="21" t="s">
        <v>84</v>
      </c>
      <c r="N3" s="21" t="s">
        <v>86</v>
      </c>
      <c r="O3" s="22" t="s">
        <v>88</v>
      </c>
    </row>
    <row r="4" spans="1:15">
      <c r="A4" t="s">
        <v>65</v>
      </c>
      <c r="B4" t="s">
        <v>67</v>
      </c>
      <c r="C4" t="s">
        <v>68</v>
      </c>
      <c r="D4" t="s">
        <v>70</v>
      </c>
      <c r="E4" t="s">
        <v>71</v>
      </c>
      <c r="F4" t="s">
        <v>73</v>
      </c>
      <c r="G4" t="s">
        <v>75</v>
      </c>
      <c r="H4" t="s">
        <v>76</v>
      </c>
      <c r="I4" t="s">
        <v>77</v>
      </c>
      <c r="J4" t="s">
        <v>78</v>
      </c>
      <c r="K4" t="s">
        <v>79</v>
      </c>
      <c r="L4" t="s">
        <v>81</v>
      </c>
      <c r="M4" s="21" t="s">
        <v>83</v>
      </c>
      <c r="N4" s="21" t="s">
        <v>85</v>
      </c>
      <c r="O4" s="22" t="s">
        <v>87</v>
      </c>
    </row>
    <row r="5" spans="1:15">
      <c r="A5" t="s">
        <v>89</v>
      </c>
      <c r="B5" t="s">
        <v>2223</v>
      </c>
      <c r="C5" t="b">
        <v>0</v>
      </c>
      <c r="F5" t="b">
        <v>1</v>
      </c>
      <c r="L5">
        <v>1</v>
      </c>
    </row>
    <row r="6" spans="1:15" ht="75">
      <c r="A6" t="s">
        <v>62</v>
      </c>
      <c r="B6" s="59" t="s">
        <v>253</v>
      </c>
      <c r="C6" t="b">
        <v>0</v>
      </c>
      <c r="E6">
        <v>-1</v>
      </c>
      <c r="G6" t="b">
        <v>1</v>
      </c>
      <c r="H6" t="b">
        <v>1</v>
      </c>
      <c r="I6" t="s">
        <v>254</v>
      </c>
      <c r="J6" t="b">
        <v>0</v>
      </c>
      <c r="K6" t="s">
        <v>255</v>
      </c>
      <c r="O6" s="22" t="s">
        <v>90</v>
      </c>
    </row>
    <row r="7" spans="1:15" ht="75">
      <c r="A7" t="s">
        <v>62</v>
      </c>
      <c r="B7" s="59" t="s">
        <v>165</v>
      </c>
      <c r="C7" t="b">
        <v>0</v>
      </c>
      <c r="E7">
        <v>-1</v>
      </c>
      <c r="G7" t="b">
        <v>1</v>
      </c>
      <c r="H7" t="b">
        <v>1</v>
      </c>
      <c r="I7" t="s">
        <v>256</v>
      </c>
      <c r="J7" t="b">
        <v>0</v>
      </c>
      <c r="K7" t="s">
        <v>91</v>
      </c>
      <c r="O7" s="22" t="s">
        <v>90</v>
      </c>
    </row>
    <row r="8" spans="1:15" ht="75">
      <c r="A8" t="s">
        <v>62</v>
      </c>
      <c r="B8" s="59" t="s">
        <v>61</v>
      </c>
      <c r="C8" t="b">
        <v>0</v>
      </c>
      <c r="E8">
        <v>-1</v>
      </c>
      <c r="G8" t="b">
        <v>1</v>
      </c>
      <c r="H8" t="b">
        <v>1</v>
      </c>
      <c r="I8" t="s">
        <v>257</v>
      </c>
      <c r="J8" t="b">
        <v>0</v>
      </c>
      <c r="K8" t="s">
        <v>258</v>
      </c>
      <c r="O8" s="22" t="s">
        <v>90</v>
      </c>
    </row>
    <row r="9" spans="1:15" ht="75">
      <c r="A9" t="s">
        <v>62</v>
      </c>
      <c r="B9" s="59" t="s">
        <v>1</v>
      </c>
      <c r="C9" t="b">
        <v>0</v>
      </c>
      <c r="E9">
        <v>-1</v>
      </c>
      <c r="G9" t="b">
        <v>1</v>
      </c>
      <c r="H9" t="b">
        <v>1</v>
      </c>
      <c r="I9" t="s">
        <v>259</v>
      </c>
      <c r="J9" t="b">
        <v>0</v>
      </c>
      <c r="K9" t="s">
        <v>260</v>
      </c>
      <c r="O9" s="22" t="s">
        <v>90</v>
      </c>
    </row>
    <row r="10" spans="1:15" ht="75">
      <c r="A10" t="s">
        <v>62</v>
      </c>
      <c r="B10" s="59" t="s">
        <v>7</v>
      </c>
      <c r="C10" t="b">
        <v>0</v>
      </c>
      <c r="E10">
        <v>-1</v>
      </c>
      <c r="G10" t="b">
        <v>1</v>
      </c>
      <c r="H10" t="b">
        <v>1</v>
      </c>
      <c r="I10" t="s">
        <v>261</v>
      </c>
      <c r="J10" t="b">
        <v>0</v>
      </c>
      <c r="K10" t="s">
        <v>262</v>
      </c>
      <c r="O10" s="22" t="s">
        <v>90</v>
      </c>
    </row>
    <row r="11" spans="1:15" ht="75">
      <c r="A11" t="s">
        <v>62</v>
      </c>
      <c r="B11" s="59" t="s">
        <v>63</v>
      </c>
      <c r="C11" t="b">
        <v>0</v>
      </c>
      <c r="E11">
        <v>-1</v>
      </c>
      <c r="G11" t="b">
        <v>1</v>
      </c>
      <c r="H11" t="b">
        <v>1</v>
      </c>
      <c r="I11" t="s">
        <v>263</v>
      </c>
      <c r="J11" t="b">
        <v>0</v>
      </c>
      <c r="K11" t="s">
        <v>264</v>
      </c>
      <c r="O11" s="22" t="s">
        <v>90</v>
      </c>
    </row>
    <row r="12" spans="1:15" ht="75">
      <c r="A12" t="s">
        <v>62</v>
      </c>
      <c r="B12" s="59" t="s">
        <v>64</v>
      </c>
      <c r="C12" t="b">
        <v>0</v>
      </c>
      <c r="E12">
        <v>-1</v>
      </c>
      <c r="G12" t="b">
        <v>1</v>
      </c>
      <c r="H12" t="b">
        <v>1</v>
      </c>
      <c r="I12" t="s">
        <v>265</v>
      </c>
      <c r="J12" t="b">
        <v>0</v>
      </c>
      <c r="K12" t="s">
        <v>266</v>
      </c>
      <c r="O12" s="22" t="s">
        <v>90</v>
      </c>
    </row>
    <row r="13" spans="1:15" ht="75">
      <c r="A13" t="s">
        <v>62</v>
      </c>
      <c r="B13" s="59" t="s">
        <v>19</v>
      </c>
      <c r="C13" t="b">
        <v>0</v>
      </c>
      <c r="E13">
        <v>-1</v>
      </c>
      <c r="G13" t="b">
        <v>1</v>
      </c>
      <c r="H13" t="b">
        <v>1</v>
      </c>
      <c r="I13" t="s">
        <v>267</v>
      </c>
      <c r="J13" t="b">
        <v>0</v>
      </c>
      <c r="K13" t="s">
        <v>264</v>
      </c>
      <c r="O13" s="22" t="s">
        <v>90</v>
      </c>
    </row>
    <row r="14" spans="1:15" ht="75">
      <c r="A14" t="s">
        <v>62</v>
      </c>
      <c r="B14" s="59" t="s">
        <v>1879</v>
      </c>
      <c r="C14" t="b">
        <v>0</v>
      </c>
      <c r="E14">
        <v>-1</v>
      </c>
      <c r="G14" t="b">
        <v>1</v>
      </c>
      <c r="H14" t="b">
        <v>1</v>
      </c>
      <c r="I14" t="s">
        <v>268</v>
      </c>
      <c r="J14" t="b">
        <v>0</v>
      </c>
      <c r="K14" t="s">
        <v>264</v>
      </c>
      <c r="O14" s="22" t="s">
        <v>90</v>
      </c>
    </row>
    <row r="15" spans="1:15" ht="75">
      <c r="A15" t="s">
        <v>62</v>
      </c>
      <c r="B15" s="59" t="s">
        <v>21</v>
      </c>
      <c r="C15" t="b">
        <v>0</v>
      </c>
      <c r="E15">
        <v>-1</v>
      </c>
      <c r="G15" t="b">
        <v>1</v>
      </c>
      <c r="H15" t="b">
        <v>1</v>
      </c>
      <c r="I15" t="s">
        <v>269</v>
      </c>
      <c r="J15" t="b">
        <v>0</v>
      </c>
      <c r="K15" t="s">
        <v>91</v>
      </c>
      <c r="O15" s="22" t="s">
        <v>90</v>
      </c>
    </row>
    <row r="16" spans="1:15" ht="75">
      <c r="A16" t="s">
        <v>62</v>
      </c>
      <c r="B16" s="59" t="s">
        <v>270</v>
      </c>
      <c r="C16" t="b">
        <v>0</v>
      </c>
      <c r="E16">
        <v>2</v>
      </c>
      <c r="G16" t="b">
        <v>1</v>
      </c>
      <c r="H16" t="b">
        <v>1</v>
      </c>
      <c r="I16" t="s">
        <v>271</v>
      </c>
      <c r="J16" t="b">
        <v>0</v>
      </c>
      <c r="K16" t="s">
        <v>91</v>
      </c>
      <c r="O16" s="22" t="s">
        <v>90</v>
      </c>
    </row>
    <row r="17" spans="1:15" ht="75">
      <c r="A17" t="s">
        <v>62</v>
      </c>
      <c r="B17" s="59" t="s">
        <v>272</v>
      </c>
      <c r="C17" t="b">
        <v>0</v>
      </c>
      <c r="E17">
        <v>2</v>
      </c>
      <c r="G17" t="b">
        <v>1</v>
      </c>
      <c r="H17" t="b">
        <v>1</v>
      </c>
      <c r="I17" t="s">
        <v>273</v>
      </c>
      <c r="J17" t="b">
        <v>0</v>
      </c>
      <c r="K17" t="s">
        <v>91</v>
      </c>
      <c r="O17" s="22" t="s">
        <v>90</v>
      </c>
    </row>
    <row r="18" spans="1:15" ht="75">
      <c r="A18" t="s">
        <v>62</v>
      </c>
      <c r="B18" s="59" t="s">
        <v>122</v>
      </c>
      <c r="C18" t="b">
        <v>0</v>
      </c>
      <c r="E18">
        <v>-1</v>
      </c>
      <c r="G18" t="b">
        <v>1</v>
      </c>
      <c r="H18" t="b">
        <v>1</v>
      </c>
      <c r="I18" t="s">
        <v>274</v>
      </c>
      <c r="J18" t="b">
        <v>0</v>
      </c>
      <c r="K18" t="s">
        <v>91</v>
      </c>
      <c r="O18" s="22" t="s">
        <v>90</v>
      </c>
    </row>
  </sheetData>
  <hyperlinks>
    <hyperlink ref="B6" location="'‡‡MappingConfig‡‡'!$H$7" display="'‡‡MappingConfig‡‡'!$H$7" xr:uid="{00000000-0004-0000-1000-000000000000}"/>
    <hyperlink ref="B7" location="'Data Gap'!$A$1" display="'Data Gap'!$A$1" xr:uid="{00000000-0004-0000-1000-000001000000}"/>
    <hyperlink ref="B8" location="'Cover Page'!$C$13" display="'Cover Page'!$C$13" xr:uid="{00000000-0004-0000-1000-000002000000}"/>
    <hyperlink ref="B9" location="'I. Overview'!$B$3" display="'I. Overview'!$B$3" xr:uid="{00000000-0004-0000-1000-000003000000}"/>
    <hyperlink ref="B10" location="'II. Checklist'!$B$4" display="'II. Checklist'!$B$4" xr:uid="{00000000-0004-0000-1000-000004000000}"/>
    <hyperlink ref="B11" location="'III. Public Meeting'!$D$1:$E$1" display="'III. Public Meeting'!$D$1:$E$1" xr:uid="{00000000-0004-0000-1000-000005000000}"/>
    <hyperlink ref="B12" location="'IV. Investments &amp; Expenses'!$L$2:$M$2" display="'IV. Investments &amp; Expenses'!$L$2:$M$2" xr:uid="{00000000-0004-0000-1000-000006000000}"/>
    <hyperlink ref="B13" location="'V. Additional Information'!$D$1:$E$1" display="'V. Additional Information'!$D$1:$E$1" xr:uid="{00000000-0004-0000-1000-000007000000}"/>
    <hyperlink ref="B14" location="'VII. Report Certification'!$D$1:$E$1" display="'VII. Report Certification'!$D$1:$E$1" xr:uid="{00000000-0004-0000-1000-000008000000}"/>
    <hyperlink ref="B15" location="'Appendix A - Definitions'!$A$1" display="'Appendix A - Definitions'!$A$1" xr:uid="{00000000-0004-0000-1000-000009000000}"/>
    <hyperlink ref="B16" location="'‡‡MappingWorksheet‡‡'!$A$1" display="'‡‡MappingWorksheet‡‡'!$A$1" xr:uid="{00000000-0004-0000-1000-00000A000000}"/>
    <hyperlink ref="B17" location="'‡‡MappingControlWorksheet‡‡'!$A$1" display="'‡‡MappingControlWorksheet‡‡'!$A$1" xr:uid="{00000000-0004-0000-1000-00000B000000}"/>
    <hyperlink ref="B18" location="'Appendix B - Sch H Crosswalk'!$A$1" display="'Appendix B - Sch H Crosswalk'!$A$1" xr:uid="{00000000-0004-0000-10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1067"/>
  <sheetViews>
    <sheetView workbookViewId="0">
      <selection activeCell="D6" sqref="D6"/>
    </sheetView>
  </sheetViews>
  <sheetFormatPr defaultRowHeight="15"/>
  <cols>
    <col min="3" max="3" width="15.5703125" bestFit="1" customWidth="1"/>
  </cols>
  <sheetData>
    <row r="1" spans="1:29">
      <c r="A1" s="39" t="s">
        <v>168</v>
      </c>
      <c r="B1" s="39" t="s">
        <v>169</v>
      </c>
      <c r="C1" s="39" t="s">
        <v>170</v>
      </c>
      <c r="D1" s="39" t="s">
        <v>171</v>
      </c>
      <c r="E1" s="39" t="s">
        <v>172</v>
      </c>
      <c r="F1" s="39" t="s">
        <v>173</v>
      </c>
      <c r="G1" s="39" t="s">
        <v>174</v>
      </c>
      <c r="H1" s="39" t="s">
        <v>175</v>
      </c>
      <c r="I1" s="39" t="s">
        <v>176</v>
      </c>
      <c r="J1" s="39" t="s">
        <v>177</v>
      </c>
      <c r="K1" s="39" t="s">
        <v>178</v>
      </c>
      <c r="L1" s="39" t="s">
        <v>179</v>
      </c>
      <c r="M1" s="39" t="s">
        <v>180</v>
      </c>
      <c r="N1" s="39" t="s">
        <v>181</v>
      </c>
      <c r="O1" s="39" t="s">
        <v>182</v>
      </c>
      <c r="P1" s="39" t="s">
        <v>183</v>
      </c>
      <c r="Q1" s="39" t="s">
        <v>184</v>
      </c>
      <c r="R1" s="39" t="s">
        <v>185</v>
      </c>
      <c r="S1" s="39" t="s">
        <v>186</v>
      </c>
      <c r="T1" s="39" t="s">
        <v>187</v>
      </c>
      <c r="U1" s="39" t="s">
        <v>188</v>
      </c>
      <c r="V1" s="39" t="s">
        <v>189</v>
      </c>
      <c r="W1" s="39" t="s">
        <v>190</v>
      </c>
      <c r="X1" s="39" t="s">
        <v>191</v>
      </c>
      <c r="Y1" s="39" t="s">
        <v>192</v>
      </c>
      <c r="Z1" s="39" t="s">
        <v>193</v>
      </c>
      <c r="AA1" s="39" t="s">
        <v>194</v>
      </c>
      <c r="AB1" s="39" t="s">
        <v>195</v>
      </c>
      <c r="AC1" s="39" t="s">
        <v>196</v>
      </c>
    </row>
    <row r="2" spans="1:29">
      <c r="A2">
        <v>1</v>
      </c>
      <c r="B2" t="s">
        <v>276</v>
      </c>
      <c r="C2" t="s">
        <v>277</v>
      </c>
      <c r="D2" t="s">
        <v>278</v>
      </c>
      <c r="E2" t="s">
        <v>279</v>
      </c>
      <c r="V2" t="s">
        <v>165</v>
      </c>
      <c r="W2" t="s">
        <v>256</v>
      </c>
      <c r="X2" t="s">
        <v>2132</v>
      </c>
      <c r="Y2">
        <v>9</v>
      </c>
      <c r="Z2">
        <v>19</v>
      </c>
      <c r="AA2">
        <v>1</v>
      </c>
      <c r="AB2">
        <v>3</v>
      </c>
      <c r="AC2">
        <v>6</v>
      </c>
    </row>
    <row r="3" spans="1:29">
      <c r="A3">
        <v>2</v>
      </c>
      <c r="B3" t="s">
        <v>280</v>
      </c>
      <c r="C3" t="s">
        <v>281</v>
      </c>
      <c r="V3" t="s">
        <v>165</v>
      </c>
      <c r="W3" t="s">
        <v>256</v>
      </c>
      <c r="X3" t="s">
        <v>2133</v>
      </c>
      <c r="Y3">
        <v>9</v>
      </c>
      <c r="Z3">
        <v>19</v>
      </c>
      <c r="AA3">
        <v>3</v>
      </c>
      <c r="AB3">
        <v>3</v>
      </c>
      <c r="AC3">
        <v>6</v>
      </c>
    </row>
    <row r="4" spans="1:29">
      <c r="A4">
        <v>3</v>
      </c>
      <c r="B4" t="s">
        <v>282</v>
      </c>
      <c r="C4" t="s">
        <v>283</v>
      </c>
      <c r="V4" t="s">
        <v>165</v>
      </c>
      <c r="W4" t="s">
        <v>256</v>
      </c>
      <c r="X4" t="s">
        <v>2134</v>
      </c>
      <c r="Y4">
        <v>11</v>
      </c>
      <c r="Z4">
        <v>19</v>
      </c>
      <c r="AA4">
        <v>1</v>
      </c>
      <c r="AB4">
        <v>3</v>
      </c>
      <c r="AC4">
        <v>6</v>
      </c>
    </row>
    <row r="5" spans="1:29">
      <c r="A5">
        <v>4</v>
      </c>
      <c r="B5" t="s">
        <v>284</v>
      </c>
      <c r="C5" t="s">
        <v>285</v>
      </c>
      <c r="J5" t="s">
        <v>205</v>
      </c>
      <c r="K5">
        <v>0</v>
      </c>
      <c r="N5" t="b">
        <v>0</v>
      </c>
      <c r="O5" t="b">
        <v>1</v>
      </c>
      <c r="P5" t="b">
        <v>0</v>
      </c>
      <c r="Q5">
        <v>1</v>
      </c>
      <c r="R5">
        <v>2</v>
      </c>
      <c r="S5">
        <v>1</v>
      </c>
      <c r="T5">
        <v>2</v>
      </c>
      <c r="V5" t="s">
        <v>165</v>
      </c>
      <c r="W5" t="s">
        <v>256</v>
      </c>
      <c r="X5" t="s">
        <v>288</v>
      </c>
      <c r="Y5">
        <v>11</v>
      </c>
      <c r="Z5">
        <v>11</v>
      </c>
      <c r="AA5">
        <v>3</v>
      </c>
      <c r="AB5">
        <v>3</v>
      </c>
      <c r="AC5">
        <v>6</v>
      </c>
    </row>
    <row r="6" spans="1:29">
      <c r="A6">
        <v>5</v>
      </c>
      <c r="B6" t="s">
        <v>284</v>
      </c>
      <c r="C6" t="s">
        <v>287</v>
      </c>
      <c r="J6" t="s">
        <v>205</v>
      </c>
      <c r="K6">
        <v>0</v>
      </c>
      <c r="N6" t="b">
        <v>0</v>
      </c>
      <c r="O6" t="b">
        <v>1</v>
      </c>
      <c r="P6" t="b">
        <v>0</v>
      </c>
      <c r="Q6">
        <v>1</v>
      </c>
      <c r="R6">
        <v>2</v>
      </c>
      <c r="S6">
        <v>1</v>
      </c>
      <c r="T6">
        <v>2</v>
      </c>
      <c r="V6" t="s">
        <v>165</v>
      </c>
      <c r="W6" t="s">
        <v>256</v>
      </c>
      <c r="X6" t="s">
        <v>258</v>
      </c>
      <c r="Y6">
        <v>13</v>
      </c>
      <c r="Z6">
        <v>13</v>
      </c>
      <c r="AA6">
        <v>3</v>
      </c>
      <c r="AB6">
        <v>3</v>
      </c>
      <c r="AC6">
        <v>6</v>
      </c>
    </row>
    <row r="7" spans="1:29">
      <c r="A7">
        <v>6</v>
      </c>
      <c r="B7" t="s">
        <v>284</v>
      </c>
      <c r="C7" t="s">
        <v>289</v>
      </c>
      <c r="J7" t="s">
        <v>205</v>
      </c>
      <c r="K7">
        <v>0</v>
      </c>
      <c r="N7" t="b">
        <v>0</v>
      </c>
      <c r="O7" t="b">
        <v>1</v>
      </c>
      <c r="P7" t="b">
        <v>0</v>
      </c>
      <c r="Q7">
        <v>1</v>
      </c>
      <c r="R7">
        <v>2</v>
      </c>
      <c r="S7">
        <v>1</v>
      </c>
      <c r="T7">
        <v>2</v>
      </c>
      <c r="V7" t="s">
        <v>165</v>
      </c>
      <c r="W7" t="s">
        <v>256</v>
      </c>
      <c r="X7" t="s">
        <v>1795</v>
      </c>
      <c r="Y7">
        <v>14</v>
      </c>
      <c r="Z7">
        <v>14</v>
      </c>
      <c r="AA7">
        <v>3</v>
      </c>
      <c r="AB7">
        <v>3</v>
      </c>
      <c r="AC7">
        <v>6</v>
      </c>
    </row>
    <row r="8" spans="1:29">
      <c r="A8">
        <v>7</v>
      </c>
      <c r="B8" t="s">
        <v>284</v>
      </c>
      <c r="C8" t="s">
        <v>291</v>
      </c>
      <c r="J8" t="s">
        <v>205</v>
      </c>
      <c r="K8">
        <v>0</v>
      </c>
      <c r="N8" t="b">
        <v>0</v>
      </c>
      <c r="O8" t="b">
        <v>1</v>
      </c>
      <c r="P8" t="b">
        <v>0</v>
      </c>
      <c r="Q8">
        <v>1</v>
      </c>
      <c r="R8">
        <v>2</v>
      </c>
      <c r="S8">
        <v>1</v>
      </c>
      <c r="T8">
        <v>2</v>
      </c>
      <c r="V8" t="s">
        <v>165</v>
      </c>
      <c r="W8" t="s">
        <v>256</v>
      </c>
      <c r="X8" t="s">
        <v>293</v>
      </c>
      <c r="Y8">
        <v>15</v>
      </c>
      <c r="Z8">
        <v>15</v>
      </c>
      <c r="AA8">
        <v>3</v>
      </c>
      <c r="AB8">
        <v>3</v>
      </c>
      <c r="AC8">
        <v>6</v>
      </c>
    </row>
    <row r="9" spans="1:29">
      <c r="A9">
        <v>8</v>
      </c>
      <c r="B9" t="s">
        <v>284</v>
      </c>
      <c r="C9" t="s">
        <v>292</v>
      </c>
      <c r="J9" t="s">
        <v>205</v>
      </c>
      <c r="K9">
        <v>0</v>
      </c>
      <c r="N9" t="b">
        <v>0</v>
      </c>
      <c r="O9" t="b">
        <v>1</v>
      </c>
      <c r="P9" t="b">
        <v>0</v>
      </c>
      <c r="Q9">
        <v>1</v>
      </c>
      <c r="R9">
        <v>2</v>
      </c>
      <c r="S9">
        <v>1</v>
      </c>
      <c r="T9">
        <v>2</v>
      </c>
      <c r="V9" t="s">
        <v>165</v>
      </c>
      <c r="W9" t="s">
        <v>256</v>
      </c>
      <c r="X9" t="s">
        <v>2135</v>
      </c>
      <c r="Y9">
        <v>18</v>
      </c>
      <c r="Z9">
        <v>18</v>
      </c>
      <c r="AA9">
        <v>3</v>
      </c>
      <c r="AB9">
        <v>3</v>
      </c>
      <c r="AC9">
        <v>6</v>
      </c>
    </row>
    <row r="10" spans="1:29">
      <c r="A10">
        <v>9</v>
      </c>
      <c r="B10" t="s">
        <v>284</v>
      </c>
      <c r="C10" t="s">
        <v>294</v>
      </c>
      <c r="J10" t="s">
        <v>205</v>
      </c>
      <c r="K10">
        <v>0</v>
      </c>
      <c r="N10" t="b">
        <v>0</v>
      </c>
      <c r="O10" t="b">
        <v>1</v>
      </c>
      <c r="P10" t="b">
        <v>0</v>
      </c>
      <c r="Q10">
        <v>1</v>
      </c>
      <c r="R10">
        <v>2</v>
      </c>
      <c r="S10">
        <v>1</v>
      </c>
      <c r="T10">
        <v>2</v>
      </c>
      <c r="V10" t="s">
        <v>165</v>
      </c>
      <c r="W10" t="s">
        <v>256</v>
      </c>
      <c r="X10" t="s">
        <v>342</v>
      </c>
      <c r="Y10">
        <v>19</v>
      </c>
      <c r="Z10">
        <v>19</v>
      </c>
      <c r="AA10">
        <v>3</v>
      </c>
      <c r="AB10">
        <v>3</v>
      </c>
      <c r="AC10">
        <v>6</v>
      </c>
    </row>
    <row r="11" spans="1:29">
      <c r="A11">
        <v>10</v>
      </c>
      <c r="B11" t="s">
        <v>276</v>
      </c>
      <c r="C11" t="s">
        <v>296</v>
      </c>
      <c r="D11" t="s">
        <v>297</v>
      </c>
      <c r="E11" t="s">
        <v>61</v>
      </c>
      <c r="V11" t="s">
        <v>61</v>
      </c>
      <c r="W11" t="s">
        <v>257</v>
      </c>
      <c r="X11" t="s">
        <v>298</v>
      </c>
      <c r="Y11">
        <v>7</v>
      </c>
      <c r="Z11">
        <v>9</v>
      </c>
      <c r="AA11">
        <v>1</v>
      </c>
      <c r="AB11">
        <v>3</v>
      </c>
      <c r="AC11">
        <v>7</v>
      </c>
    </row>
    <row r="12" spans="1:29">
      <c r="A12">
        <v>11</v>
      </c>
      <c r="B12" t="s">
        <v>280</v>
      </c>
      <c r="C12" t="s">
        <v>299</v>
      </c>
      <c r="V12" t="s">
        <v>61</v>
      </c>
      <c r="W12" t="s">
        <v>257</v>
      </c>
      <c r="X12" t="s">
        <v>300</v>
      </c>
      <c r="Y12">
        <v>7</v>
      </c>
      <c r="Z12">
        <v>9</v>
      </c>
      <c r="AA12">
        <v>3</v>
      </c>
      <c r="AB12">
        <v>3</v>
      </c>
      <c r="AC12">
        <v>7</v>
      </c>
    </row>
    <row r="13" spans="1:29">
      <c r="A13">
        <v>12</v>
      </c>
      <c r="B13" t="s">
        <v>282</v>
      </c>
      <c r="C13" t="s">
        <v>301</v>
      </c>
      <c r="V13" t="s">
        <v>61</v>
      </c>
      <c r="W13" t="s">
        <v>257</v>
      </c>
      <c r="X13" t="s">
        <v>302</v>
      </c>
      <c r="Y13">
        <v>8</v>
      </c>
      <c r="Z13">
        <v>9</v>
      </c>
      <c r="AA13">
        <v>1</v>
      </c>
      <c r="AB13">
        <v>3</v>
      </c>
      <c r="AC13">
        <v>7</v>
      </c>
    </row>
    <row r="14" spans="1:29">
      <c r="A14">
        <v>13</v>
      </c>
      <c r="B14" t="s">
        <v>284</v>
      </c>
      <c r="C14" t="s">
        <v>303</v>
      </c>
      <c r="I14" t="s">
        <v>1803</v>
      </c>
      <c r="J14" t="s">
        <v>201</v>
      </c>
      <c r="K14">
        <v>0</v>
      </c>
      <c r="N14" t="b">
        <v>1</v>
      </c>
      <c r="O14" t="b">
        <v>0</v>
      </c>
      <c r="P14" t="b">
        <v>0</v>
      </c>
      <c r="Q14">
        <v>1</v>
      </c>
      <c r="R14">
        <v>2</v>
      </c>
      <c r="S14">
        <v>1</v>
      </c>
      <c r="T14">
        <v>0</v>
      </c>
      <c r="V14" t="s">
        <v>61</v>
      </c>
      <c r="W14" t="s">
        <v>257</v>
      </c>
      <c r="X14" t="s">
        <v>304</v>
      </c>
      <c r="Y14">
        <v>8</v>
      </c>
      <c r="Z14">
        <v>8</v>
      </c>
      <c r="AA14">
        <v>3</v>
      </c>
      <c r="AB14">
        <v>3</v>
      </c>
      <c r="AC14">
        <v>7</v>
      </c>
    </row>
    <row r="15" spans="1:29">
      <c r="A15">
        <v>14</v>
      </c>
      <c r="B15" t="s">
        <v>284</v>
      </c>
      <c r="C15" t="s">
        <v>305</v>
      </c>
      <c r="I15" t="s">
        <v>1809</v>
      </c>
      <c r="J15" t="s">
        <v>203</v>
      </c>
      <c r="K15">
        <v>0</v>
      </c>
      <c r="N15" t="b">
        <v>1</v>
      </c>
      <c r="O15" t="b">
        <v>0</v>
      </c>
      <c r="P15" t="b">
        <v>0</v>
      </c>
      <c r="Q15">
        <v>1</v>
      </c>
      <c r="R15">
        <v>2</v>
      </c>
      <c r="S15">
        <v>1</v>
      </c>
      <c r="T15">
        <v>0</v>
      </c>
      <c r="V15" t="s">
        <v>61</v>
      </c>
      <c r="W15" t="s">
        <v>257</v>
      </c>
      <c r="X15" t="s">
        <v>286</v>
      </c>
      <c r="Y15">
        <v>9</v>
      </c>
      <c r="Z15">
        <v>9</v>
      </c>
      <c r="AA15">
        <v>3</v>
      </c>
      <c r="AB15">
        <v>3</v>
      </c>
      <c r="AC15">
        <v>7</v>
      </c>
    </row>
    <row r="16" spans="1:29">
      <c r="A16">
        <v>15</v>
      </c>
      <c r="B16" t="s">
        <v>276</v>
      </c>
      <c r="C16" t="s">
        <v>306</v>
      </c>
      <c r="D16" t="s">
        <v>307</v>
      </c>
      <c r="E16" t="s">
        <v>308</v>
      </c>
      <c r="V16" t="s">
        <v>7</v>
      </c>
      <c r="W16" t="s">
        <v>261</v>
      </c>
      <c r="X16" t="s">
        <v>2136</v>
      </c>
      <c r="Y16">
        <v>1</v>
      </c>
      <c r="Z16">
        <v>20</v>
      </c>
      <c r="AA16">
        <v>1</v>
      </c>
      <c r="AB16">
        <v>3</v>
      </c>
      <c r="AC16">
        <v>9</v>
      </c>
    </row>
    <row r="17" spans="1:29">
      <c r="A17">
        <v>16</v>
      </c>
      <c r="B17" t="s">
        <v>280</v>
      </c>
      <c r="C17" t="s">
        <v>309</v>
      </c>
      <c r="V17" t="s">
        <v>7</v>
      </c>
      <c r="W17" t="s">
        <v>261</v>
      </c>
      <c r="X17" t="s">
        <v>2137</v>
      </c>
      <c r="Y17">
        <v>1</v>
      </c>
      <c r="Z17">
        <v>20</v>
      </c>
      <c r="AA17">
        <v>2</v>
      </c>
      <c r="AB17">
        <v>3</v>
      </c>
      <c r="AC17">
        <v>9</v>
      </c>
    </row>
    <row r="18" spans="1:29">
      <c r="A18">
        <v>17</v>
      </c>
      <c r="B18" t="s">
        <v>282</v>
      </c>
      <c r="C18" t="s">
        <v>310</v>
      </c>
      <c r="V18" t="s">
        <v>7</v>
      </c>
      <c r="W18" t="s">
        <v>261</v>
      </c>
      <c r="X18" t="s">
        <v>2138</v>
      </c>
      <c r="Y18">
        <v>7</v>
      </c>
      <c r="Z18">
        <v>20</v>
      </c>
      <c r="AA18">
        <v>1</v>
      </c>
      <c r="AB18">
        <v>3</v>
      </c>
      <c r="AC18">
        <v>9</v>
      </c>
    </row>
    <row r="19" spans="1:29">
      <c r="A19">
        <v>18</v>
      </c>
      <c r="B19" t="s">
        <v>284</v>
      </c>
      <c r="C19" t="s">
        <v>311</v>
      </c>
      <c r="J19" t="s">
        <v>201</v>
      </c>
      <c r="K19">
        <v>0</v>
      </c>
      <c r="N19" t="b">
        <v>1</v>
      </c>
      <c r="O19" t="b">
        <v>0</v>
      </c>
      <c r="P19" t="b">
        <v>0</v>
      </c>
      <c r="Q19">
        <v>1</v>
      </c>
      <c r="R19">
        <v>3</v>
      </c>
      <c r="S19">
        <v>1</v>
      </c>
      <c r="T19">
        <v>6</v>
      </c>
      <c r="V19" t="s">
        <v>7</v>
      </c>
      <c r="W19" t="s">
        <v>261</v>
      </c>
      <c r="X19" t="s">
        <v>2139</v>
      </c>
      <c r="Y19">
        <v>7</v>
      </c>
      <c r="Z19">
        <v>7</v>
      </c>
      <c r="AA19">
        <v>2</v>
      </c>
      <c r="AB19">
        <v>2</v>
      </c>
      <c r="AC19">
        <v>9</v>
      </c>
    </row>
    <row r="20" spans="1:29">
      <c r="A20">
        <v>19</v>
      </c>
      <c r="B20" t="s">
        <v>284</v>
      </c>
      <c r="C20" t="s">
        <v>313</v>
      </c>
      <c r="J20" t="s">
        <v>201</v>
      </c>
      <c r="K20">
        <v>0</v>
      </c>
      <c r="N20" t="b">
        <v>1</v>
      </c>
      <c r="O20" t="b">
        <v>0</v>
      </c>
      <c r="P20" t="b">
        <v>0</v>
      </c>
      <c r="Q20">
        <v>1</v>
      </c>
      <c r="R20">
        <v>3</v>
      </c>
      <c r="S20">
        <v>1</v>
      </c>
      <c r="T20">
        <v>6</v>
      </c>
      <c r="V20" t="s">
        <v>7</v>
      </c>
      <c r="W20" t="s">
        <v>261</v>
      </c>
      <c r="X20" t="s">
        <v>2140</v>
      </c>
      <c r="Y20">
        <v>8</v>
      </c>
      <c r="Z20">
        <v>8</v>
      </c>
      <c r="AA20">
        <v>2</v>
      </c>
      <c r="AB20">
        <v>2</v>
      </c>
      <c r="AC20">
        <v>9</v>
      </c>
    </row>
    <row r="21" spans="1:29">
      <c r="A21">
        <v>20</v>
      </c>
      <c r="B21" t="s">
        <v>284</v>
      </c>
      <c r="C21" t="s">
        <v>314</v>
      </c>
      <c r="J21" t="s">
        <v>201</v>
      </c>
      <c r="K21">
        <v>0</v>
      </c>
      <c r="N21" t="b">
        <v>1</v>
      </c>
      <c r="O21" t="b">
        <v>0</v>
      </c>
      <c r="P21" t="b">
        <v>0</v>
      </c>
      <c r="Q21">
        <v>1</v>
      </c>
      <c r="R21">
        <v>3</v>
      </c>
      <c r="S21">
        <v>1</v>
      </c>
      <c r="T21">
        <v>6</v>
      </c>
      <c r="V21" t="s">
        <v>7</v>
      </c>
      <c r="W21" t="s">
        <v>261</v>
      </c>
      <c r="X21" t="s">
        <v>312</v>
      </c>
      <c r="Y21">
        <v>9</v>
      </c>
      <c r="Z21">
        <v>9</v>
      </c>
      <c r="AA21">
        <v>2</v>
      </c>
      <c r="AB21">
        <v>2</v>
      </c>
      <c r="AC21">
        <v>9</v>
      </c>
    </row>
    <row r="22" spans="1:29">
      <c r="A22">
        <v>21</v>
      </c>
      <c r="B22" t="s">
        <v>284</v>
      </c>
      <c r="C22" t="s">
        <v>315</v>
      </c>
      <c r="G22" t="s">
        <v>2207</v>
      </c>
      <c r="I22" t="s">
        <v>2207</v>
      </c>
      <c r="J22" t="s">
        <v>201</v>
      </c>
      <c r="K22">
        <v>0</v>
      </c>
      <c r="N22" t="b">
        <v>1</v>
      </c>
      <c r="O22" t="b">
        <v>0</v>
      </c>
      <c r="P22" t="b">
        <v>1</v>
      </c>
      <c r="Q22">
        <v>1</v>
      </c>
      <c r="R22">
        <v>0</v>
      </c>
      <c r="S22">
        <v>1</v>
      </c>
      <c r="T22">
        <v>0</v>
      </c>
      <c r="V22" t="s">
        <v>7</v>
      </c>
      <c r="W22" t="s">
        <v>261</v>
      </c>
      <c r="X22" t="s">
        <v>337</v>
      </c>
      <c r="Y22">
        <v>10</v>
      </c>
      <c r="Z22">
        <v>10</v>
      </c>
      <c r="AA22">
        <v>3</v>
      </c>
      <c r="AB22">
        <v>3</v>
      </c>
      <c r="AC22">
        <v>9</v>
      </c>
    </row>
    <row r="23" spans="1:29">
      <c r="A23">
        <v>22</v>
      </c>
      <c r="B23" t="s">
        <v>284</v>
      </c>
      <c r="C23" t="s">
        <v>316</v>
      </c>
      <c r="J23" t="s">
        <v>201</v>
      </c>
      <c r="K23">
        <v>0</v>
      </c>
      <c r="N23" t="b">
        <v>1</v>
      </c>
      <c r="O23" t="b">
        <v>0</v>
      </c>
      <c r="P23" t="b">
        <v>0</v>
      </c>
      <c r="Q23">
        <v>1</v>
      </c>
      <c r="R23">
        <v>3</v>
      </c>
      <c r="S23">
        <v>1</v>
      </c>
      <c r="T23">
        <v>12</v>
      </c>
      <c r="V23" t="s">
        <v>7</v>
      </c>
      <c r="W23" t="s">
        <v>261</v>
      </c>
      <c r="X23" t="s">
        <v>2141</v>
      </c>
      <c r="Y23">
        <v>13</v>
      </c>
      <c r="Z23">
        <v>13</v>
      </c>
      <c r="AA23">
        <v>2</v>
      </c>
      <c r="AB23">
        <v>2</v>
      </c>
      <c r="AC23">
        <v>9</v>
      </c>
    </row>
    <row r="24" spans="1:29">
      <c r="A24">
        <v>23</v>
      </c>
      <c r="B24" t="s">
        <v>284</v>
      </c>
      <c r="C24" t="s">
        <v>318</v>
      </c>
      <c r="J24" t="s">
        <v>201</v>
      </c>
      <c r="K24">
        <v>0</v>
      </c>
      <c r="N24" t="b">
        <v>1</v>
      </c>
      <c r="O24" t="b">
        <v>0</v>
      </c>
      <c r="P24" t="b">
        <v>0</v>
      </c>
      <c r="Q24">
        <v>1</v>
      </c>
      <c r="R24">
        <v>3</v>
      </c>
      <c r="S24">
        <v>1</v>
      </c>
      <c r="T24">
        <v>12</v>
      </c>
      <c r="V24" t="s">
        <v>7</v>
      </c>
      <c r="W24" t="s">
        <v>261</v>
      </c>
      <c r="X24" t="s">
        <v>2142</v>
      </c>
      <c r="Y24">
        <v>14</v>
      </c>
      <c r="Z24">
        <v>14</v>
      </c>
      <c r="AA24">
        <v>2</v>
      </c>
      <c r="AB24">
        <v>2</v>
      </c>
      <c r="AC24">
        <v>9</v>
      </c>
    </row>
    <row r="25" spans="1:29">
      <c r="A25">
        <v>24</v>
      </c>
      <c r="B25" t="s">
        <v>284</v>
      </c>
      <c r="C25" t="s">
        <v>320</v>
      </c>
      <c r="J25" t="s">
        <v>201</v>
      </c>
      <c r="K25">
        <v>0</v>
      </c>
      <c r="N25" t="b">
        <v>1</v>
      </c>
      <c r="O25" t="b">
        <v>0</v>
      </c>
      <c r="P25" t="b">
        <v>0</v>
      </c>
      <c r="Q25">
        <v>1</v>
      </c>
      <c r="R25">
        <v>3</v>
      </c>
      <c r="S25">
        <v>1</v>
      </c>
      <c r="T25">
        <v>12</v>
      </c>
      <c r="V25" t="s">
        <v>7</v>
      </c>
      <c r="W25" t="s">
        <v>261</v>
      </c>
      <c r="X25" t="s">
        <v>317</v>
      </c>
      <c r="Y25">
        <v>15</v>
      </c>
      <c r="Z25">
        <v>15</v>
      </c>
      <c r="AA25">
        <v>2</v>
      </c>
      <c r="AB25">
        <v>2</v>
      </c>
      <c r="AC25">
        <v>9</v>
      </c>
    </row>
    <row r="26" spans="1:29">
      <c r="A26">
        <v>25</v>
      </c>
      <c r="B26" t="s">
        <v>284</v>
      </c>
      <c r="C26" t="s">
        <v>322</v>
      </c>
      <c r="J26" t="s">
        <v>201</v>
      </c>
      <c r="K26">
        <v>0</v>
      </c>
      <c r="N26" t="b">
        <v>1</v>
      </c>
      <c r="O26" t="b">
        <v>0</v>
      </c>
      <c r="P26" t="b">
        <v>0</v>
      </c>
      <c r="Q26">
        <v>1</v>
      </c>
      <c r="R26">
        <v>3</v>
      </c>
      <c r="S26">
        <v>1</v>
      </c>
      <c r="T26">
        <v>12</v>
      </c>
      <c r="V26" t="s">
        <v>7</v>
      </c>
      <c r="W26" t="s">
        <v>261</v>
      </c>
      <c r="X26" t="s">
        <v>319</v>
      </c>
      <c r="Y26">
        <v>16</v>
      </c>
      <c r="Z26">
        <v>16</v>
      </c>
      <c r="AA26">
        <v>2</v>
      </c>
      <c r="AB26">
        <v>2</v>
      </c>
      <c r="AC26">
        <v>9</v>
      </c>
    </row>
    <row r="27" spans="1:29">
      <c r="A27">
        <v>26</v>
      </c>
      <c r="B27" t="s">
        <v>284</v>
      </c>
      <c r="C27" t="s">
        <v>324</v>
      </c>
      <c r="J27" t="s">
        <v>201</v>
      </c>
      <c r="K27">
        <v>0</v>
      </c>
      <c r="N27" t="b">
        <v>1</v>
      </c>
      <c r="O27" t="b">
        <v>0</v>
      </c>
      <c r="P27" t="b">
        <v>0</v>
      </c>
      <c r="Q27">
        <v>1</v>
      </c>
      <c r="R27">
        <v>3</v>
      </c>
      <c r="S27">
        <v>1</v>
      </c>
      <c r="T27">
        <v>12</v>
      </c>
      <c r="V27" t="s">
        <v>7</v>
      </c>
      <c r="W27" t="s">
        <v>261</v>
      </c>
      <c r="X27" t="s">
        <v>321</v>
      </c>
      <c r="Y27">
        <v>17</v>
      </c>
      <c r="Z27">
        <v>17</v>
      </c>
      <c r="AA27">
        <v>2</v>
      </c>
      <c r="AB27">
        <v>2</v>
      </c>
      <c r="AC27">
        <v>9</v>
      </c>
    </row>
    <row r="28" spans="1:29">
      <c r="A28">
        <v>27</v>
      </c>
      <c r="B28" t="s">
        <v>284</v>
      </c>
      <c r="C28" t="s">
        <v>326</v>
      </c>
      <c r="J28" t="s">
        <v>201</v>
      </c>
      <c r="K28">
        <v>0</v>
      </c>
      <c r="N28" t="b">
        <v>1</v>
      </c>
      <c r="O28" t="b">
        <v>0</v>
      </c>
      <c r="P28" t="b">
        <v>0</v>
      </c>
      <c r="Q28">
        <v>1</v>
      </c>
      <c r="R28">
        <v>3</v>
      </c>
      <c r="S28">
        <v>1</v>
      </c>
      <c r="T28">
        <v>12</v>
      </c>
      <c r="V28" t="s">
        <v>7</v>
      </c>
      <c r="W28" t="s">
        <v>261</v>
      </c>
      <c r="X28" t="s">
        <v>323</v>
      </c>
      <c r="Y28">
        <v>18</v>
      </c>
      <c r="Z28">
        <v>18</v>
      </c>
      <c r="AA28">
        <v>2</v>
      </c>
      <c r="AB28">
        <v>2</v>
      </c>
      <c r="AC28">
        <v>9</v>
      </c>
    </row>
    <row r="29" spans="1:29">
      <c r="A29">
        <v>28</v>
      </c>
      <c r="B29" t="s">
        <v>284</v>
      </c>
      <c r="C29" t="s">
        <v>328</v>
      </c>
      <c r="J29" t="s">
        <v>201</v>
      </c>
      <c r="K29">
        <v>0</v>
      </c>
      <c r="N29" t="b">
        <v>1</v>
      </c>
      <c r="O29" t="b">
        <v>0</v>
      </c>
      <c r="P29" t="b">
        <v>0</v>
      </c>
      <c r="Q29">
        <v>1</v>
      </c>
      <c r="R29">
        <v>3</v>
      </c>
      <c r="S29">
        <v>1</v>
      </c>
      <c r="T29">
        <v>12</v>
      </c>
      <c r="V29" t="s">
        <v>7</v>
      </c>
      <c r="W29" t="s">
        <v>261</v>
      </c>
      <c r="X29" t="s">
        <v>325</v>
      </c>
      <c r="Y29">
        <v>19</v>
      </c>
      <c r="Z29">
        <v>19</v>
      </c>
      <c r="AA29">
        <v>2</v>
      </c>
      <c r="AB29">
        <v>2</v>
      </c>
      <c r="AC29">
        <v>9</v>
      </c>
    </row>
    <row r="30" spans="1:29">
      <c r="A30">
        <v>29</v>
      </c>
      <c r="B30" t="s">
        <v>284</v>
      </c>
      <c r="C30" t="s">
        <v>329</v>
      </c>
      <c r="J30" t="s">
        <v>201</v>
      </c>
      <c r="K30">
        <v>0</v>
      </c>
      <c r="N30" t="b">
        <v>1</v>
      </c>
      <c r="O30" t="b">
        <v>0</v>
      </c>
      <c r="P30" t="b">
        <v>0</v>
      </c>
      <c r="Q30">
        <v>1</v>
      </c>
      <c r="R30">
        <v>3</v>
      </c>
      <c r="S30">
        <v>1</v>
      </c>
      <c r="T30">
        <v>12</v>
      </c>
      <c r="V30" t="s">
        <v>7</v>
      </c>
      <c r="W30" t="s">
        <v>261</v>
      </c>
      <c r="X30" t="s">
        <v>327</v>
      </c>
      <c r="Y30">
        <v>20</v>
      </c>
      <c r="Z30">
        <v>20</v>
      </c>
      <c r="AA30">
        <v>2</v>
      </c>
      <c r="AB30">
        <v>2</v>
      </c>
      <c r="AC30">
        <v>9</v>
      </c>
    </row>
    <row r="31" spans="1:29">
      <c r="A31">
        <v>30</v>
      </c>
      <c r="B31" t="s">
        <v>276</v>
      </c>
      <c r="C31" t="s">
        <v>330</v>
      </c>
      <c r="D31" t="s">
        <v>331</v>
      </c>
      <c r="E31" t="s">
        <v>332</v>
      </c>
      <c r="V31" t="s">
        <v>63</v>
      </c>
      <c r="W31" t="s">
        <v>263</v>
      </c>
      <c r="X31" t="s">
        <v>2628</v>
      </c>
      <c r="Y31">
        <v>1</v>
      </c>
      <c r="Z31">
        <v>46</v>
      </c>
      <c r="AA31">
        <v>1</v>
      </c>
      <c r="AB31">
        <v>3</v>
      </c>
      <c r="AC31">
        <v>10</v>
      </c>
    </row>
    <row r="32" spans="1:29">
      <c r="A32">
        <v>31</v>
      </c>
      <c r="B32" t="s">
        <v>280</v>
      </c>
      <c r="C32" t="s">
        <v>333</v>
      </c>
      <c r="V32" t="s">
        <v>63</v>
      </c>
      <c r="W32" t="s">
        <v>263</v>
      </c>
      <c r="X32" t="s">
        <v>2629</v>
      </c>
      <c r="Y32">
        <v>1</v>
      </c>
      <c r="Z32">
        <v>46</v>
      </c>
      <c r="AA32">
        <v>2</v>
      </c>
      <c r="AB32">
        <v>3</v>
      </c>
      <c r="AC32">
        <v>10</v>
      </c>
    </row>
    <row r="33" spans="1:29">
      <c r="A33">
        <v>32</v>
      </c>
      <c r="B33" t="s">
        <v>282</v>
      </c>
      <c r="C33" t="s">
        <v>334</v>
      </c>
      <c r="V33" t="s">
        <v>63</v>
      </c>
      <c r="W33" t="s">
        <v>263</v>
      </c>
      <c r="X33" t="s">
        <v>2630</v>
      </c>
      <c r="Y33">
        <v>7</v>
      </c>
      <c r="Z33">
        <v>46</v>
      </c>
      <c r="AA33">
        <v>1</v>
      </c>
      <c r="AB33">
        <v>3</v>
      </c>
      <c r="AC33">
        <v>10</v>
      </c>
    </row>
    <row r="34" spans="1:29">
      <c r="A34">
        <v>33</v>
      </c>
      <c r="B34" t="s">
        <v>284</v>
      </c>
      <c r="C34" t="s">
        <v>335</v>
      </c>
      <c r="J34" t="s">
        <v>203</v>
      </c>
      <c r="K34">
        <v>0</v>
      </c>
      <c r="N34" t="b">
        <v>1</v>
      </c>
      <c r="O34" t="b">
        <v>0</v>
      </c>
      <c r="P34" t="b">
        <v>1</v>
      </c>
      <c r="Q34">
        <v>1</v>
      </c>
      <c r="R34">
        <v>2</v>
      </c>
      <c r="S34">
        <v>1</v>
      </c>
      <c r="T34">
        <v>6</v>
      </c>
      <c r="V34" t="s">
        <v>63</v>
      </c>
      <c r="W34" t="s">
        <v>263</v>
      </c>
      <c r="X34" t="s">
        <v>2143</v>
      </c>
      <c r="Y34">
        <v>7</v>
      </c>
      <c r="Z34">
        <v>7</v>
      </c>
      <c r="AA34">
        <v>3</v>
      </c>
      <c r="AB34">
        <v>3</v>
      </c>
      <c r="AC34">
        <v>10</v>
      </c>
    </row>
    <row r="35" spans="1:29">
      <c r="A35">
        <v>34</v>
      </c>
      <c r="B35" t="s">
        <v>284</v>
      </c>
      <c r="C35" t="s">
        <v>336</v>
      </c>
      <c r="J35" t="s">
        <v>201</v>
      </c>
      <c r="K35">
        <v>0</v>
      </c>
      <c r="N35" t="b">
        <v>1</v>
      </c>
      <c r="O35" t="b">
        <v>0</v>
      </c>
      <c r="P35" t="b">
        <v>1</v>
      </c>
      <c r="Q35">
        <v>1</v>
      </c>
      <c r="R35">
        <v>2</v>
      </c>
      <c r="S35">
        <v>1</v>
      </c>
      <c r="T35">
        <v>6</v>
      </c>
      <c r="V35" t="s">
        <v>63</v>
      </c>
      <c r="W35" t="s">
        <v>263</v>
      </c>
      <c r="X35" t="s">
        <v>304</v>
      </c>
      <c r="Y35">
        <v>8</v>
      </c>
      <c r="Z35">
        <v>8</v>
      </c>
      <c r="AA35">
        <v>3</v>
      </c>
      <c r="AB35">
        <v>3</v>
      </c>
      <c r="AC35">
        <v>10</v>
      </c>
    </row>
    <row r="36" spans="1:29">
      <c r="A36">
        <v>35</v>
      </c>
      <c r="B36" t="s">
        <v>284</v>
      </c>
      <c r="C36" t="s">
        <v>338</v>
      </c>
      <c r="G36" t="s">
        <v>2208</v>
      </c>
      <c r="J36" t="s">
        <v>201</v>
      </c>
      <c r="K36">
        <v>0</v>
      </c>
      <c r="N36" t="b">
        <v>1</v>
      </c>
      <c r="O36" t="b">
        <v>0</v>
      </c>
      <c r="P36" t="b">
        <v>1</v>
      </c>
      <c r="Q36">
        <v>1</v>
      </c>
      <c r="R36">
        <v>0</v>
      </c>
      <c r="S36">
        <v>1</v>
      </c>
      <c r="T36">
        <v>10</v>
      </c>
      <c r="V36" t="s">
        <v>63</v>
      </c>
      <c r="W36" t="s">
        <v>263</v>
      </c>
      <c r="X36" t="s">
        <v>288</v>
      </c>
      <c r="Y36">
        <v>11</v>
      </c>
      <c r="Z36">
        <v>11</v>
      </c>
      <c r="AA36">
        <v>3</v>
      </c>
      <c r="AB36">
        <v>3</v>
      </c>
      <c r="AC36">
        <v>10</v>
      </c>
    </row>
    <row r="37" spans="1:29">
      <c r="A37">
        <v>36</v>
      </c>
      <c r="B37" t="s">
        <v>284</v>
      </c>
      <c r="C37" t="s">
        <v>339</v>
      </c>
      <c r="J37" t="s">
        <v>201</v>
      </c>
      <c r="K37">
        <v>0</v>
      </c>
      <c r="N37" t="b">
        <v>1</v>
      </c>
      <c r="O37" t="b">
        <v>0</v>
      </c>
      <c r="P37" t="b">
        <v>1</v>
      </c>
      <c r="Q37">
        <v>1</v>
      </c>
      <c r="R37">
        <v>2</v>
      </c>
      <c r="S37">
        <v>1</v>
      </c>
      <c r="T37">
        <v>13</v>
      </c>
      <c r="V37" t="s">
        <v>63</v>
      </c>
      <c r="W37" t="s">
        <v>263</v>
      </c>
      <c r="X37" t="s">
        <v>295</v>
      </c>
      <c r="Y37">
        <v>16</v>
      </c>
      <c r="Z37">
        <v>16</v>
      </c>
      <c r="AA37">
        <v>3</v>
      </c>
      <c r="AB37">
        <v>3</v>
      </c>
      <c r="AC37">
        <v>10</v>
      </c>
    </row>
    <row r="38" spans="1:29">
      <c r="A38">
        <v>37</v>
      </c>
      <c r="B38" t="s">
        <v>284</v>
      </c>
      <c r="C38" t="s">
        <v>341</v>
      </c>
      <c r="J38" t="s">
        <v>201</v>
      </c>
      <c r="K38">
        <v>0</v>
      </c>
      <c r="N38" t="b">
        <v>1</v>
      </c>
      <c r="O38" t="b">
        <v>0</v>
      </c>
      <c r="P38" t="b">
        <v>1</v>
      </c>
      <c r="Q38">
        <v>1</v>
      </c>
      <c r="R38">
        <v>2</v>
      </c>
      <c r="S38">
        <v>1</v>
      </c>
      <c r="T38">
        <v>13</v>
      </c>
      <c r="V38" t="s">
        <v>63</v>
      </c>
      <c r="W38" t="s">
        <v>263</v>
      </c>
      <c r="X38" t="s">
        <v>2135</v>
      </c>
      <c r="Y38">
        <v>18</v>
      </c>
      <c r="Z38">
        <v>18</v>
      </c>
      <c r="AA38">
        <v>3</v>
      </c>
      <c r="AB38">
        <v>3</v>
      </c>
      <c r="AC38">
        <v>10</v>
      </c>
    </row>
    <row r="39" spans="1:29">
      <c r="A39">
        <v>38</v>
      </c>
      <c r="B39" t="s">
        <v>284</v>
      </c>
      <c r="C39" t="s">
        <v>343</v>
      </c>
      <c r="J39" t="s">
        <v>201</v>
      </c>
      <c r="K39">
        <v>0</v>
      </c>
      <c r="N39" t="b">
        <v>1</v>
      </c>
      <c r="O39" t="b">
        <v>0</v>
      </c>
      <c r="P39" t="b">
        <v>1</v>
      </c>
      <c r="Q39">
        <v>1</v>
      </c>
      <c r="R39">
        <v>2</v>
      </c>
      <c r="S39">
        <v>1</v>
      </c>
      <c r="T39">
        <v>13</v>
      </c>
      <c r="V39" t="s">
        <v>63</v>
      </c>
      <c r="W39" t="s">
        <v>263</v>
      </c>
      <c r="X39" t="s">
        <v>2631</v>
      </c>
      <c r="Y39">
        <v>20</v>
      </c>
      <c r="Z39">
        <v>20</v>
      </c>
      <c r="AA39">
        <v>3</v>
      </c>
      <c r="AB39">
        <v>3</v>
      </c>
      <c r="AC39">
        <v>10</v>
      </c>
    </row>
    <row r="40" spans="1:29">
      <c r="A40">
        <v>39</v>
      </c>
      <c r="B40" t="s">
        <v>284</v>
      </c>
      <c r="C40" t="s">
        <v>345</v>
      </c>
      <c r="J40" t="s">
        <v>201</v>
      </c>
      <c r="K40">
        <v>0</v>
      </c>
      <c r="N40" t="b">
        <v>1</v>
      </c>
      <c r="O40" t="b">
        <v>0</v>
      </c>
      <c r="P40" t="b">
        <v>1</v>
      </c>
      <c r="Q40">
        <v>1</v>
      </c>
      <c r="R40">
        <v>2</v>
      </c>
      <c r="S40">
        <v>1</v>
      </c>
      <c r="T40">
        <v>21</v>
      </c>
      <c r="V40" t="s">
        <v>63</v>
      </c>
      <c r="W40" t="s">
        <v>263</v>
      </c>
      <c r="X40" t="s">
        <v>348</v>
      </c>
      <c r="Y40">
        <v>28</v>
      </c>
      <c r="Z40">
        <v>28</v>
      </c>
      <c r="AA40">
        <v>3</v>
      </c>
      <c r="AB40">
        <v>3</v>
      </c>
      <c r="AC40">
        <v>10</v>
      </c>
    </row>
    <row r="41" spans="1:29">
      <c r="A41">
        <v>40</v>
      </c>
      <c r="B41" t="s">
        <v>284</v>
      </c>
      <c r="C41" t="s">
        <v>347</v>
      </c>
      <c r="J41" t="s">
        <v>201</v>
      </c>
      <c r="K41">
        <v>0</v>
      </c>
      <c r="N41" t="b">
        <v>1</v>
      </c>
      <c r="O41" t="b">
        <v>0</v>
      </c>
      <c r="P41" t="b">
        <v>1</v>
      </c>
      <c r="Q41">
        <v>1</v>
      </c>
      <c r="R41">
        <v>2</v>
      </c>
      <c r="S41">
        <v>1</v>
      </c>
      <c r="T41">
        <v>21</v>
      </c>
      <c r="V41" t="s">
        <v>63</v>
      </c>
      <c r="W41" t="s">
        <v>263</v>
      </c>
      <c r="X41" t="s">
        <v>350</v>
      </c>
      <c r="Y41">
        <v>30</v>
      </c>
      <c r="Z41">
        <v>30</v>
      </c>
      <c r="AA41">
        <v>3</v>
      </c>
      <c r="AB41">
        <v>3</v>
      </c>
      <c r="AC41">
        <v>10</v>
      </c>
    </row>
    <row r="42" spans="1:29">
      <c r="A42">
        <v>41</v>
      </c>
      <c r="B42" t="s">
        <v>284</v>
      </c>
      <c r="C42" t="s">
        <v>349</v>
      </c>
      <c r="J42" t="s">
        <v>201</v>
      </c>
      <c r="K42">
        <v>0</v>
      </c>
      <c r="N42" t="b">
        <v>1</v>
      </c>
      <c r="O42" t="b">
        <v>0</v>
      </c>
      <c r="P42" t="b">
        <v>1</v>
      </c>
      <c r="Q42">
        <v>1</v>
      </c>
      <c r="R42">
        <v>2</v>
      </c>
      <c r="S42">
        <v>1</v>
      </c>
      <c r="T42">
        <v>21</v>
      </c>
      <c r="V42" t="s">
        <v>63</v>
      </c>
      <c r="W42" t="s">
        <v>263</v>
      </c>
      <c r="X42" t="s">
        <v>352</v>
      </c>
      <c r="Y42">
        <v>32</v>
      </c>
      <c r="Z42">
        <v>32</v>
      </c>
      <c r="AA42">
        <v>3</v>
      </c>
      <c r="AB42">
        <v>3</v>
      </c>
      <c r="AC42">
        <v>10</v>
      </c>
    </row>
    <row r="43" spans="1:29">
      <c r="A43">
        <v>42</v>
      </c>
      <c r="B43" t="s">
        <v>284</v>
      </c>
      <c r="C43" t="s">
        <v>351</v>
      </c>
      <c r="J43" t="s">
        <v>201</v>
      </c>
      <c r="K43">
        <v>0</v>
      </c>
      <c r="N43" t="b">
        <v>1</v>
      </c>
      <c r="O43" t="b">
        <v>0</v>
      </c>
      <c r="P43" t="b">
        <v>1</v>
      </c>
      <c r="Q43">
        <v>1</v>
      </c>
      <c r="R43">
        <v>2</v>
      </c>
      <c r="S43">
        <v>1</v>
      </c>
      <c r="T43">
        <v>21</v>
      </c>
      <c r="V43" t="s">
        <v>63</v>
      </c>
      <c r="W43" t="s">
        <v>263</v>
      </c>
      <c r="X43" t="s">
        <v>2632</v>
      </c>
      <c r="Y43">
        <v>34</v>
      </c>
      <c r="Z43">
        <v>34</v>
      </c>
      <c r="AA43">
        <v>3</v>
      </c>
      <c r="AB43">
        <v>3</v>
      </c>
      <c r="AC43">
        <v>10</v>
      </c>
    </row>
    <row r="44" spans="1:29">
      <c r="A44">
        <v>45</v>
      </c>
      <c r="B44" t="s">
        <v>284</v>
      </c>
      <c r="C44" t="s">
        <v>353</v>
      </c>
      <c r="J44" t="s">
        <v>201</v>
      </c>
      <c r="K44">
        <v>0</v>
      </c>
      <c r="N44" t="b">
        <v>1</v>
      </c>
      <c r="O44" t="b">
        <v>0</v>
      </c>
      <c r="P44" t="b">
        <v>1</v>
      </c>
      <c r="Q44">
        <v>1</v>
      </c>
      <c r="R44">
        <v>2</v>
      </c>
      <c r="S44">
        <v>1</v>
      </c>
      <c r="T44">
        <v>21</v>
      </c>
      <c r="V44" t="s">
        <v>63</v>
      </c>
      <c r="W44" t="s">
        <v>263</v>
      </c>
      <c r="X44" t="s">
        <v>2633</v>
      </c>
      <c r="Y44">
        <v>36</v>
      </c>
      <c r="Z44">
        <v>36</v>
      </c>
      <c r="AA44">
        <v>3</v>
      </c>
      <c r="AB44">
        <v>3</v>
      </c>
      <c r="AC44">
        <v>10</v>
      </c>
    </row>
    <row r="45" spans="1:29">
      <c r="A45">
        <v>46</v>
      </c>
      <c r="B45" t="s">
        <v>284</v>
      </c>
      <c r="C45" t="s">
        <v>354</v>
      </c>
      <c r="J45" t="s">
        <v>201</v>
      </c>
      <c r="K45">
        <v>0</v>
      </c>
      <c r="N45" t="b">
        <v>1</v>
      </c>
      <c r="O45" t="b">
        <v>0</v>
      </c>
      <c r="P45" t="b">
        <v>1</v>
      </c>
      <c r="Q45">
        <v>1</v>
      </c>
      <c r="R45">
        <v>2</v>
      </c>
      <c r="S45">
        <v>1</v>
      </c>
      <c r="T45">
        <v>21</v>
      </c>
      <c r="V45" t="s">
        <v>63</v>
      </c>
      <c r="W45" t="s">
        <v>263</v>
      </c>
      <c r="X45" t="s">
        <v>2634</v>
      </c>
      <c r="Y45">
        <v>38</v>
      </c>
      <c r="Z45">
        <v>38</v>
      </c>
      <c r="AA45">
        <v>3</v>
      </c>
      <c r="AB45">
        <v>3</v>
      </c>
      <c r="AC45">
        <v>10</v>
      </c>
    </row>
    <row r="46" spans="1:29">
      <c r="A46">
        <v>47</v>
      </c>
      <c r="B46" t="s">
        <v>284</v>
      </c>
      <c r="C46" t="s">
        <v>355</v>
      </c>
      <c r="J46" t="s">
        <v>201</v>
      </c>
      <c r="K46">
        <v>0</v>
      </c>
      <c r="N46" t="b">
        <v>1</v>
      </c>
      <c r="O46" t="b">
        <v>0</v>
      </c>
      <c r="P46" t="b">
        <v>1</v>
      </c>
      <c r="Q46">
        <v>1</v>
      </c>
      <c r="R46">
        <v>2</v>
      </c>
      <c r="S46">
        <v>1</v>
      </c>
      <c r="T46">
        <v>21</v>
      </c>
      <c r="V46" t="s">
        <v>63</v>
      </c>
      <c r="W46" t="s">
        <v>263</v>
      </c>
      <c r="X46" t="s">
        <v>357</v>
      </c>
      <c r="Y46">
        <v>40</v>
      </c>
      <c r="Z46">
        <v>40</v>
      </c>
      <c r="AA46">
        <v>3</v>
      </c>
      <c r="AB46">
        <v>3</v>
      </c>
      <c r="AC46">
        <v>10</v>
      </c>
    </row>
    <row r="47" spans="1:29">
      <c r="A47">
        <v>48</v>
      </c>
      <c r="B47" t="s">
        <v>284</v>
      </c>
      <c r="C47" t="s">
        <v>356</v>
      </c>
      <c r="J47" t="s">
        <v>201</v>
      </c>
      <c r="K47">
        <v>0</v>
      </c>
      <c r="N47" t="b">
        <v>1</v>
      </c>
      <c r="O47" t="b">
        <v>0</v>
      </c>
      <c r="P47" t="b">
        <v>1</v>
      </c>
      <c r="Q47">
        <v>1</v>
      </c>
      <c r="R47">
        <v>2</v>
      </c>
      <c r="S47">
        <v>1</v>
      </c>
      <c r="T47">
        <v>21</v>
      </c>
      <c r="V47" t="s">
        <v>63</v>
      </c>
      <c r="W47" t="s">
        <v>263</v>
      </c>
      <c r="X47" t="s">
        <v>359</v>
      </c>
      <c r="Y47">
        <v>42</v>
      </c>
      <c r="Z47">
        <v>42</v>
      </c>
      <c r="AA47">
        <v>3</v>
      </c>
      <c r="AB47">
        <v>3</v>
      </c>
      <c r="AC47">
        <v>10</v>
      </c>
    </row>
    <row r="48" spans="1:29">
      <c r="A48">
        <v>49</v>
      </c>
      <c r="B48" t="s">
        <v>284</v>
      </c>
      <c r="C48" t="s">
        <v>358</v>
      </c>
      <c r="J48" t="s">
        <v>201</v>
      </c>
      <c r="K48">
        <v>0</v>
      </c>
      <c r="N48" t="b">
        <v>1</v>
      </c>
      <c r="O48" t="b">
        <v>0</v>
      </c>
      <c r="P48" t="b">
        <v>1</v>
      </c>
      <c r="Q48">
        <v>1</v>
      </c>
      <c r="R48">
        <v>2</v>
      </c>
      <c r="S48">
        <v>1</v>
      </c>
      <c r="T48">
        <v>21</v>
      </c>
      <c r="V48" t="s">
        <v>63</v>
      </c>
      <c r="W48" t="s">
        <v>263</v>
      </c>
      <c r="X48" t="s">
        <v>361</v>
      </c>
      <c r="Y48">
        <v>44</v>
      </c>
      <c r="Z48">
        <v>44</v>
      </c>
      <c r="AA48">
        <v>3</v>
      </c>
      <c r="AB48">
        <v>3</v>
      </c>
      <c r="AC48">
        <v>10</v>
      </c>
    </row>
    <row r="49" spans="1:29">
      <c r="A49">
        <v>50</v>
      </c>
      <c r="B49" t="s">
        <v>284</v>
      </c>
      <c r="C49" t="s">
        <v>360</v>
      </c>
      <c r="J49" t="s">
        <v>201</v>
      </c>
      <c r="K49">
        <v>0</v>
      </c>
      <c r="N49" t="b">
        <v>1</v>
      </c>
      <c r="O49" t="b">
        <v>0</v>
      </c>
      <c r="P49" t="b">
        <v>1</v>
      </c>
      <c r="Q49">
        <v>1</v>
      </c>
      <c r="R49">
        <v>2</v>
      </c>
      <c r="S49">
        <v>1</v>
      </c>
      <c r="T49">
        <v>21</v>
      </c>
      <c r="V49" t="s">
        <v>63</v>
      </c>
      <c r="W49" t="s">
        <v>263</v>
      </c>
      <c r="X49" t="s">
        <v>634</v>
      </c>
      <c r="Y49">
        <v>46</v>
      </c>
      <c r="Z49">
        <v>46</v>
      </c>
      <c r="AA49">
        <v>3</v>
      </c>
      <c r="AB49">
        <v>3</v>
      </c>
      <c r="AC49">
        <v>10</v>
      </c>
    </row>
    <row r="50" spans="1:29">
      <c r="A50">
        <v>52</v>
      </c>
      <c r="B50" t="s">
        <v>276</v>
      </c>
      <c r="C50" t="s">
        <v>449</v>
      </c>
      <c r="D50" t="s">
        <v>450</v>
      </c>
      <c r="E50" t="s">
        <v>451</v>
      </c>
      <c r="V50" t="s">
        <v>64</v>
      </c>
      <c r="W50" t="s">
        <v>265</v>
      </c>
      <c r="X50" t="s">
        <v>2145</v>
      </c>
      <c r="Y50">
        <v>3</v>
      </c>
      <c r="Z50">
        <v>8</v>
      </c>
      <c r="AA50">
        <v>1</v>
      </c>
      <c r="AB50">
        <v>5</v>
      </c>
      <c r="AC50">
        <v>11</v>
      </c>
    </row>
    <row r="51" spans="1:29">
      <c r="A51">
        <v>53</v>
      </c>
      <c r="B51" t="s">
        <v>280</v>
      </c>
      <c r="C51" t="s">
        <v>452</v>
      </c>
      <c r="V51" t="s">
        <v>64</v>
      </c>
      <c r="W51" t="s">
        <v>265</v>
      </c>
      <c r="X51" t="s">
        <v>2146</v>
      </c>
      <c r="Y51">
        <v>3</v>
      </c>
      <c r="Z51">
        <v>8</v>
      </c>
      <c r="AA51">
        <v>5</v>
      </c>
      <c r="AB51">
        <v>5</v>
      </c>
      <c r="AC51">
        <v>11</v>
      </c>
    </row>
    <row r="52" spans="1:29">
      <c r="A52">
        <v>54</v>
      </c>
      <c r="B52" t="s">
        <v>282</v>
      </c>
      <c r="C52" t="s">
        <v>453</v>
      </c>
      <c r="V52" t="s">
        <v>64</v>
      </c>
      <c r="W52" t="s">
        <v>265</v>
      </c>
      <c r="X52" t="s">
        <v>2147</v>
      </c>
      <c r="Y52">
        <v>7</v>
      </c>
      <c r="Z52">
        <v>8</v>
      </c>
      <c r="AA52">
        <v>1</v>
      </c>
      <c r="AB52">
        <v>5</v>
      </c>
      <c r="AC52">
        <v>11</v>
      </c>
    </row>
    <row r="53" spans="1:29">
      <c r="A53">
        <v>55</v>
      </c>
      <c r="B53" t="s">
        <v>284</v>
      </c>
      <c r="C53" t="s">
        <v>454</v>
      </c>
      <c r="I53" t="s">
        <v>1801</v>
      </c>
      <c r="J53" t="s">
        <v>209</v>
      </c>
      <c r="K53">
        <v>0</v>
      </c>
      <c r="N53" t="b">
        <v>1</v>
      </c>
      <c r="O53" t="b">
        <v>0</v>
      </c>
      <c r="P53" t="b">
        <v>1</v>
      </c>
      <c r="Q53">
        <v>1</v>
      </c>
      <c r="R53">
        <v>3</v>
      </c>
      <c r="S53">
        <v>1</v>
      </c>
      <c r="T53">
        <v>0</v>
      </c>
      <c r="V53" t="s">
        <v>64</v>
      </c>
      <c r="W53" t="s">
        <v>265</v>
      </c>
      <c r="X53" t="s">
        <v>1892</v>
      </c>
      <c r="Y53">
        <v>7</v>
      </c>
      <c r="Z53">
        <v>7</v>
      </c>
      <c r="AA53">
        <v>5</v>
      </c>
      <c r="AB53">
        <v>5</v>
      </c>
      <c r="AC53">
        <v>11</v>
      </c>
    </row>
    <row r="54" spans="1:29">
      <c r="A54">
        <v>56</v>
      </c>
      <c r="B54" t="s">
        <v>284</v>
      </c>
      <c r="C54" t="s">
        <v>456</v>
      </c>
      <c r="I54" t="s">
        <v>1802</v>
      </c>
      <c r="J54" t="s">
        <v>209</v>
      </c>
      <c r="K54">
        <v>0</v>
      </c>
      <c r="N54" t="b">
        <v>1</v>
      </c>
      <c r="O54" t="b">
        <v>0</v>
      </c>
      <c r="P54" t="b">
        <v>1</v>
      </c>
      <c r="Q54">
        <v>1</v>
      </c>
      <c r="R54">
        <v>3</v>
      </c>
      <c r="S54">
        <v>1</v>
      </c>
      <c r="T54">
        <v>0</v>
      </c>
      <c r="V54" t="s">
        <v>64</v>
      </c>
      <c r="W54" t="s">
        <v>265</v>
      </c>
      <c r="X54" t="s">
        <v>252</v>
      </c>
      <c r="Y54">
        <v>8</v>
      </c>
      <c r="Z54">
        <v>8</v>
      </c>
      <c r="AA54">
        <v>5</v>
      </c>
      <c r="AB54">
        <v>5</v>
      </c>
      <c r="AC54">
        <v>11</v>
      </c>
    </row>
    <row r="55" spans="1:29">
      <c r="A55">
        <v>57</v>
      </c>
      <c r="B55" t="s">
        <v>276</v>
      </c>
      <c r="C55" t="s">
        <v>458</v>
      </c>
      <c r="D55" t="s">
        <v>459</v>
      </c>
      <c r="E55" t="s">
        <v>460</v>
      </c>
      <c r="V55" t="s">
        <v>64</v>
      </c>
      <c r="W55" t="s">
        <v>265</v>
      </c>
      <c r="X55" t="s">
        <v>2434</v>
      </c>
      <c r="Y55">
        <v>37</v>
      </c>
      <c r="Z55">
        <v>113</v>
      </c>
      <c r="AA55">
        <v>1</v>
      </c>
      <c r="AB55">
        <v>13</v>
      </c>
      <c r="AC55">
        <v>11</v>
      </c>
    </row>
    <row r="56" spans="1:29">
      <c r="A56">
        <v>58</v>
      </c>
      <c r="B56" t="s">
        <v>280</v>
      </c>
      <c r="C56" t="s">
        <v>461</v>
      </c>
      <c r="V56" t="s">
        <v>64</v>
      </c>
      <c r="W56" t="s">
        <v>265</v>
      </c>
      <c r="X56" t="s">
        <v>2435</v>
      </c>
      <c r="Y56">
        <v>37</v>
      </c>
      <c r="Z56">
        <v>113</v>
      </c>
      <c r="AA56">
        <v>3</v>
      </c>
      <c r="AB56">
        <v>13</v>
      </c>
      <c r="AC56">
        <v>11</v>
      </c>
    </row>
    <row r="57" spans="1:29">
      <c r="A57">
        <v>59</v>
      </c>
      <c r="B57" t="s">
        <v>282</v>
      </c>
      <c r="C57" t="s">
        <v>462</v>
      </c>
      <c r="V57" t="s">
        <v>64</v>
      </c>
      <c r="W57" t="s">
        <v>265</v>
      </c>
      <c r="X57" t="s">
        <v>2436</v>
      </c>
      <c r="Y57">
        <v>39</v>
      </c>
      <c r="Z57">
        <v>113</v>
      </c>
      <c r="AA57">
        <v>1</v>
      </c>
      <c r="AB57">
        <v>13</v>
      </c>
      <c r="AC57">
        <v>11</v>
      </c>
    </row>
    <row r="58" spans="1:29">
      <c r="A58">
        <v>60</v>
      </c>
      <c r="B58" t="s">
        <v>284</v>
      </c>
      <c r="C58" t="s">
        <v>463</v>
      </c>
      <c r="J58" t="s">
        <v>201</v>
      </c>
      <c r="K58">
        <v>0</v>
      </c>
      <c r="N58" t="b">
        <v>1</v>
      </c>
      <c r="O58" t="b">
        <v>0</v>
      </c>
      <c r="P58" t="b">
        <v>1</v>
      </c>
      <c r="Q58">
        <v>1</v>
      </c>
      <c r="R58">
        <v>2</v>
      </c>
      <c r="S58">
        <v>1</v>
      </c>
      <c r="T58">
        <v>2</v>
      </c>
      <c r="V58" t="s">
        <v>64</v>
      </c>
      <c r="W58" t="s">
        <v>265</v>
      </c>
      <c r="X58" t="s">
        <v>511</v>
      </c>
      <c r="Y58">
        <v>39</v>
      </c>
      <c r="Z58">
        <v>39</v>
      </c>
      <c r="AA58">
        <v>3</v>
      </c>
      <c r="AB58">
        <v>3</v>
      </c>
      <c r="AC58">
        <v>11</v>
      </c>
    </row>
    <row r="59" spans="1:29">
      <c r="A59">
        <v>61</v>
      </c>
      <c r="B59" t="s">
        <v>284</v>
      </c>
      <c r="C59" t="s">
        <v>464</v>
      </c>
      <c r="J59" t="s">
        <v>209</v>
      </c>
      <c r="K59">
        <v>0</v>
      </c>
      <c r="N59" t="b">
        <v>1</v>
      </c>
      <c r="O59" t="b">
        <v>0</v>
      </c>
      <c r="P59" t="b">
        <v>1</v>
      </c>
      <c r="Q59">
        <v>1</v>
      </c>
      <c r="R59">
        <v>2</v>
      </c>
      <c r="S59">
        <v>1</v>
      </c>
      <c r="T59">
        <v>2</v>
      </c>
      <c r="V59" t="s">
        <v>64</v>
      </c>
      <c r="W59" t="s">
        <v>265</v>
      </c>
      <c r="X59" t="s">
        <v>513</v>
      </c>
      <c r="Y59">
        <v>39</v>
      </c>
      <c r="Z59">
        <v>39</v>
      </c>
      <c r="AA59">
        <v>4</v>
      </c>
      <c r="AB59">
        <v>4</v>
      </c>
      <c r="AC59">
        <v>11</v>
      </c>
    </row>
    <row r="60" spans="1:29">
      <c r="A60">
        <v>62</v>
      </c>
      <c r="B60" t="s">
        <v>284</v>
      </c>
      <c r="C60" t="s">
        <v>465</v>
      </c>
      <c r="J60" t="s">
        <v>201</v>
      </c>
      <c r="K60">
        <v>0</v>
      </c>
      <c r="N60" t="b">
        <v>1</v>
      </c>
      <c r="O60" t="b">
        <v>0</v>
      </c>
      <c r="P60" t="b">
        <v>1</v>
      </c>
      <c r="Q60">
        <v>1</v>
      </c>
      <c r="R60">
        <v>2</v>
      </c>
      <c r="S60">
        <v>1</v>
      </c>
      <c r="T60">
        <v>2</v>
      </c>
      <c r="V60" t="s">
        <v>64</v>
      </c>
      <c r="W60" t="s">
        <v>265</v>
      </c>
      <c r="X60" t="s">
        <v>515</v>
      </c>
      <c r="Y60">
        <v>39</v>
      </c>
      <c r="Z60">
        <v>39</v>
      </c>
      <c r="AA60">
        <v>5</v>
      </c>
      <c r="AB60">
        <v>5</v>
      </c>
      <c r="AC60">
        <v>11</v>
      </c>
    </row>
    <row r="61" spans="1:29">
      <c r="A61">
        <v>63</v>
      </c>
      <c r="B61" t="s">
        <v>284</v>
      </c>
      <c r="C61" t="s">
        <v>466</v>
      </c>
      <c r="J61" t="s">
        <v>205</v>
      </c>
      <c r="K61">
        <v>0</v>
      </c>
      <c r="N61" t="b">
        <v>1</v>
      </c>
      <c r="O61" t="b">
        <v>0</v>
      </c>
      <c r="P61" t="b">
        <v>1</v>
      </c>
      <c r="Q61">
        <v>1</v>
      </c>
      <c r="R61">
        <v>2</v>
      </c>
      <c r="S61">
        <v>1</v>
      </c>
      <c r="T61">
        <v>2</v>
      </c>
      <c r="V61" t="s">
        <v>64</v>
      </c>
      <c r="W61" t="s">
        <v>265</v>
      </c>
      <c r="X61" t="s">
        <v>517</v>
      </c>
      <c r="Y61">
        <v>39</v>
      </c>
      <c r="Z61">
        <v>39</v>
      </c>
      <c r="AA61">
        <v>6</v>
      </c>
      <c r="AB61">
        <v>6</v>
      </c>
      <c r="AC61">
        <v>11</v>
      </c>
    </row>
    <row r="62" spans="1:29">
      <c r="A62">
        <v>64</v>
      </c>
      <c r="B62" t="s">
        <v>284</v>
      </c>
      <c r="C62" t="s">
        <v>467</v>
      </c>
      <c r="J62" t="s">
        <v>209</v>
      </c>
      <c r="K62">
        <v>0</v>
      </c>
      <c r="N62" t="b">
        <v>1</v>
      </c>
      <c r="O62" t="b">
        <v>0</v>
      </c>
      <c r="P62" t="b">
        <v>1</v>
      </c>
      <c r="Q62">
        <v>1</v>
      </c>
      <c r="R62">
        <v>2</v>
      </c>
      <c r="S62">
        <v>1</v>
      </c>
      <c r="T62">
        <v>2</v>
      </c>
      <c r="V62" t="s">
        <v>64</v>
      </c>
      <c r="W62" t="s">
        <v>265</v>
      </c>
      <c r="X62" t="s">
        <v>519</v>
      </c>
      <c r="Y62">
        <v>39</v>
      </c>
      <c r="Z62">
        <v>39</v>
      </c>
      <c r="AA62">
        <v>7</v>
      </c>
      <c r="AB62">
        <v>7</v>
      </c>
      <c r="AC62">
        <v>11</v>
      </c>
    </row>
    <row r="63" spans="1:29">
      <c r="A63">
        <v>65</v>
      </c>
      <c r="B63" t="s">
        <v>284</v>
      </c>
      <c r="C63" t="s">
        <v>468</v>
      </c>
      <c r="J63" t="s">
        <v>209</v>
      </c>
      <c r="K63">
        <v>0</v>
      </c>
      <c r="N63" t="b">
        <v>1</v>
      </c>
      <c r="O63" t="b">
        <v>0</v>
      </c>
      <c r="P63" t="b">
        <v>1</v>
      </c>
      <c r="Q63">
        <v>1</v>
      </c>
      <c r="R63">
        <v>2</v>
      </c>
      <c r="S63">
        <v>1</v>
      </c>
      <c r="T63">
        <v>2</v>
      </c>
      <c r="V63" t="s">
        <v>64</v>
      </c>
      <c r="W63" t="s">
        <v>265</v>
      </c>
      <c r="X63" t="s">
        <v>521</v>
      </c>
      <c r="Y63">
        <v>39</v>
      </c>
      <c r="Z63">
        <v>39</v>
      </c>
      <c r="AA63">
        <v>8</v>
      </c>
      <c r="AB63">
        <v>8</v>
      </c>
      <c r="AC63">
        <v>11</v>
      </c>
    </row>
    <row r="64" spans="1:29">
      <c r="A64">
        <v>66</v>
      </c>
      <c r="B64" t="s">
        <v>284</v>
      </c>
      <c r="C64" t="s">
        <v>469</v>
      </c>
      <c r="J64" t="s">
        <v>209</v>
      </c>
      <c r="K64">
        <v>0</v>
      </c>
      <c r="N64" t="b">
        <v>1</v>
      </c>
      <c r="O64" t="b">
        <v>0</v>
      </c>
      <c r="P64" t="b">
        <v>1</v>
      </c>
      <c r="Q64">
        <v>1</v>
      </c>
      <c r="R64">
        <v>2</v>
      </c>
      <c r="S64">
        <v>1</v>
      </c>
      <c r="T64">
        <v>2</v>
      </c>
      <c r="V64" t="s">
        <v>64</v>
      </c>
      <c r="W64" t="s">
        <v>265</v>
      </c>
      <c r="X64" t="s">
        <v>523</v>
      </c>
      <c r="Y64">
        <v>39</v>
      </c>
      <c r="Z64">
        <v>39</v>
      </c>
      <c r="AA64">
        <v>9</v>
      </c>
      <c r="AB64">
        <v>9</v>
      </c>
      <c r="AC64">
        <v>11</v>
      </c>
    </row>
    <row r="65" spans="1:29">
      <c r="A65">
        <v>67</v>
      </c>
      <c r="B65" t="s">
        <v>284</v>
      </c>
      <c r="C65" t="s">
        <v>470</v>
      </c>
      <c r="J65" t="s">
        <v>201</v>
      </c>
      <c r="K65">
        <v>0</v>
      </c>
      <c r="N65" t="b">
        <v>1</v>
      </c>
      <c r="O65" t="b">
        <v>0</v>
      </c>
      <c r="P65" t="b">
        <v>1</v>
      </c>
      <c r="Q65">
        <v>1</v>
      </c>
      <c r="R65">
        <v>2</v>
      </c>
      <c r="S65">
        <v>1</v>
      </c>
      <c r="T65">
        <v>2</v>
      </c>
      <c r="V65" t="s">
        <v>64</v>
      </c>
      <c r="W65" t="s">
        <v>265</v>
      </c>
      <c r="X65" t="s">
        <v>2437</v>
      </c>
      <c r="Y65">
        <v>39</v>
      </c>
      <c r="Z65">
        <v>39</v>
      </c>
      <c r="AA65">
        <v>12</v>
      </c>
      <c r="AB65">
        <v>12</v>
      </c>
      <c r="AC65">
        <v>11</v>
      </c>
    </row>
    <row r="66" spans="1:29">
      <c r="A66">
        <v>68</v>
      </c>
      <c r="B66" t="s">
        <v>284</v>
      </c>
      <c r="C66" t="s">
        <v>471</v>
      </c>
      <c r="J66" t="s">
        <v>201</v>
      </c>
      <c r="K66">
        <v>0</v>
      </c>
      <c r="N66" t="b">
        <v>1</v>
      </c>
      <c r="O66" t="b">
        <v>0</v>
      </c>
      <c r="P66" t="b">
        <v>1</v>
      </c>
      <c r="Q66">
        <v>1</v>
      </c>
      <c r="R66">
        <v>2</v>
      </c>
      <c r="S66">
        <v>1</v>
      </c>
      <c r="T66">
        <v>2</v>
      </c>
      <c r="V66" t="s">
        <v>64</v>
      </c>
      <c r="W66" t="s">
        <v>265</v>
      </c>
      <c r="X66" t="s">
        <v>2438</v>
      </c>
      <c r="Y66">
        <v>39</v>
      </c>
      <c r="Z66">
        <v>39</v>
      </c>
      <c r="AA66">
        <v>13</v>
      </c>
      <c r="AB66">
        <v>13</v>
      </c>
      <c r="AC66">
        <v>11</v>
      </c>
    </row>
    <row r="67" spans="1:29">
      <c r="A67">
        <v>69</v>
      </c>
      <c r="B67" t="s">
        <v>284</v>
      </c>
      <c r="C67" t="s">
        <v>472</v>
      </c>
      <c r="J67" t="s">
        <v>201</v>
      </c>
      <c r="K67">
        <v>0</v>
      </c>
      <c r="N67" t="b">
        <v>1</v>
      </c>
      <c r="O67" t="b">
        <v>0</v>
      </c>
      <c r="P67" t="b">
        <v>1</v>
      </c>
      <c r="Q67">
        <v>1</v>
      </c>
      <c r="R67">
        <v>2</v>
      </c>
      <c r="S67">
        <v>1</v>
      </c>
      <c r="T67">
        <v>2</v>
      </c>
      <c r="V67" t="s">
        <v>64</v>
      </c>
      <c r="W67" t="s">
        <v>265</v>
      </c>
      <c r="X67" t="s">
        <v>357</v>
      </c>
      <c r="Y67">
        <v>40</v>
      </c>
      <c r="Z67">
        <v>40</v>
      </c>
      <c r="AA67">
        <v>3</v>
      </c>
      <c r="AB67">
        <v>3</v>
      </c>
      <c r="AC67">
        <v>11</v>
      </c>
    </row>
    <row r="68" spans="1:29">
      <c r="A68">
        <v>70</v>
      </c>
      <c r="B68" t="s">
        <v>284</v>
      </c>
      <c r="C68" t="s">
        <v>473</v>
      </c>
      <c r="J68" t="s">
        <v>209</v>
      </c>
      <c r="K68">
        <v>0</v>
      </c>
      <c r="N68" t="b">
        <v>1</v>
      </c>
      <c r="O68" t="b">
        <v>0</v>
      </c>
      <c r="P68" t="b">
        <v>1</v>
      </c>
      <c r="Q68">
        <v>1</v>
      </c>
      <c r="R68">
        <v>2</v>
      </c>
      <c r="S68">
        <v>1</v>
      </c>
      <c r="T68">
        <v>2</v>
      </c>
      <c r="V68" t="s">
        <v>64</v>
      </c>
      <c r="W68" t="s">
        <v>265</v>
      </c>
      <c r="X68" t="s">
        <v>530</v>
      </c>
      <c r="Y68">
        <v>40</v>
      </c>
      <c r="Z68">
        <v>40</v>
      </c>
      <c r="AA68">
        <v>4</v>
      </c>
      <c r="AB68">
        <v>4</v>
      </c>
      <c r="AC68">
        <v>11</v>
      </c>
    </row>
    <row r="69" spans="1:29">
      <c r="A69">
        <v>71</v>
      </c>
      <c r="B69" t="s">
        <v>284</v>
      </c>
      <c r="C69" t="s">
        <v>474</v>
      </c>
      <c r="J69" t="s">
        <v>201</v>
      </c>
      <c r="K69">
        <v>0</v>
      </c>
      <c r="N69" t="b">
        <v>1</v>
      </c>
      <c r="O69" t="b">
        <v>0</v>
      </c>
      <c r="P69" t="b">
        <v>1</v>
      </c>
      <c r="Q69">
        <v>1</v>
      </c>
      <c r="R69">
        <v>2</v>
      </c>
      <c r="S69">
        <v>1</v>
      </c>
      <c r="T69">
        <v>2</v>
      </c>
      <c r="V69" t="s">
        <v>64</v>
      </c>
      <c r="W69" t="s">
        <v>265</v>
      </c>
      <c r="X69" t="s">
        <v>532</v>
      </c>
      <c r="Y69">
        <v>40</v>
      </c>
      <c r="Z69">
        <v>40</v>
      </c>
      <c r="AA69">
        <v>5</v>
      </c>
      <c r="AB69">
        <v>5</v>
      </c>
      <c r="AC69">
        <v>11</v>
      </c>
    </row>
    <row r="70" spans="1:29">
      <c r="A70">
        <v>72</v>
      </c>
      <c r="B70" t="s">
        <v>284</v>
      </c>
      <c r="C70" t="s">
        <v>475</v>
      </c>
      <c r="J70" t="s">
        <v>205</v>
      </c>
      <c r="K70">
        <v>0</v>
      </c>
      <c r="N70" t="b">
        <v>1</v>
      </c>
      <c r="O70" t="b">
        <v>0</v>
      </c>
      <c r="P70" t="b">
        <v>1</v>
      </c>
      <c r="Q70">
        <v>1</v>
      </c>
      <c r="R70">
        <v>2</v>
      </c>
      <c r="S70">
        <v>1</v>
      </c>
      <c r="T70">
        <v>2</v>
      </c>
      <c r="V70" t="s">
        <v>64</v>
      </c>
      <c r="W70" t="s">
        <v>265</v>
      </c>
      <c r="X70" t="s">
        <v>534</v>
      </c>
      <c r="Y70">
        <v>40</v>
      </c>
      <c r="Z70">
        <v>40</v>
      </c>
      <c r="AA70">
        <v>6</v>
      </c>
      <c r="AB70">
        <v>6</v>
      </c>
      <c r="AC70">
        <v>11</v>
      </c>
    </row>
    <row r="71" spans="1:29">
      <c r="A71">
        <v>73</v>
      </c>
      <c r="B71" t="s">
        <v>284</v>
      </c>
      <c r="C71" t="s">
        <v>476</v>
      </c>
      <c r="J71" t="s">
        <v>209</v>
      </c>
      <c r="K71">
        <v>0</v>
      </c>
      <c r="N71" t="b">
        <v>1</v>
      </c>
      <c r="O71" t="b">
        <v>0</v>
      </c>
      <c r="P71" t="b">
        <v>1</v>
      </c>
      <c r="Q71">
        <v>1</v>
      </c>
      <c r="R71">
        <v>2</v>
      </c>
      <c r="S71">
        <v>1</v>
      </c>
      <c r="T71">
        <v>2</v>
      </c>
      <c r="V71" t="s">
        <v>64</v>
      </c>
      <c r="W71" t="s">
        <v>265</v>
      </c>
      <c r="X71" t="s">
        <v>536</v>
      </c>
      <c r="Y71">
        <v>40</v>
      </c>
      <c r="Z71">
        <v>40</v>
      </c>
      <c r="AA71">
        <v>7</v>
      </c>
      <c r="AB71">
        <v>7</v>
      </c>
      <c r="AC71">
        <v>11</v>
      </c>
    </row>
    <row r="72" spans="1:29">
      <c r="A72">
        <v>74</v>
      </c>
      <c r="B72" t="s">
        <v>284</v>
      </c>
      <c r="C72" t="s">
        <v>477</v>
      </c>
      <c r="J72" t="s">
        <v>209</v>
      </c>
      <c r="K72">
        <v>0</v>
      </c>
      <c r="N72" t="b">
        <v>1</v>
      </c>
      <c r="O72" t="b">
        <v>0</v>
      </c>
      <c r="P72" t="b">
        <v>1</v>
      </c>
      <c r="Q72">
        <v>1</v>
      </c>
      <c r="R72">
        <v>2</v>
      </c>
      <c r="S72">
        <v>1</v>
      </c>
      <c r="T72">
        <v>2</v>
      </c>
      <c r="V72" t="s">
        <v>64</v>
      </c>
      <c r="W72" t="s">
        <v>265</v>
      </c>
      <c r="X72" t="s">
        <v>538</v>
      </c>
      <c r="Y72">
        <v>40</v>
      </c>
      <c r="Z72">
        <v>40</v>
      </c>
      <c r="AA72">
        <v>8</v>
      </c>
      <c r="AB72">
        <v>8</v>
      </c>
      <c r="AC72">
        <v>11</v>
      </c>
    </row>
    <row r="73" spans="1:29">
      <c r="A73">
        <v>75</v>
      </c>
      <c r="B73" t="s">
        <v>284</v>
      </c>
      <c r="C73" t="s">
        <v>478</v>
      </c>
      <c r="J73" t="s">
        <v>209</v>
      </c>
      <c r="K73">
        <v>0</v>
      </c>
      <c r="N73" t="b">
        <v>1</v>
      </c>
      <c r="O73" t="b">
        <v>0</v>
      </c>
      <c r="P73" t="b">
        <v>1</v>
      </c>
      <c r="Q73">
        <v>1</v>
      </c>
      <c r="R73">
        <v>2</v>
      </c>
      <c r="S73">
        <v>1</v>
      </c>
      <c r="T73">
        <v>2</v>
      </c>
      <c r="V73" t="s">
        <v>64</v>
      </c>
      <c r="W73" t="s">
        <v>265</v>
      </c>
      <c r="X73" t="s">
        <v>540</v>
      </c>
      <c r="Y73">
        <v>40</v>
      </c>
      <c r="Z73">
        <v>40</v>
      </c>
      <c r="AA73">
        <v>9</v>
      </c>
      <c r="AB73">
        <v>9</v>
      </c>
      <c r="AC73">
        <v>11</v>
      </c>
    </row>
    <row r="74" spans="1:29">
      <c r="A74">
        <v>76</v>
      </c>
      <c r="B74" t="s">
        <v>284</v>
      </c>
      <c r="C74" t="s">
        <v>479</v>
      </c>
      <c r="J74" t="s">
        <v>201</v>
      </c>
      <c r="K74">
        <v>0</v>
      </c>
      <c r="N74" t="b">
        <v>1</v>
      </c>
      <c r="O74" t="b">
        <v>0</v>
      </c>
      <c r="P74" t="b">
        <v>1</v>
      </c>
      <c r="Q74">
        <v>1</v>
      </c>
      <c r="R74">
        <v>2</v>
      </c>
      <c r="S74">
        <v>1</v>
      </c>
      <c r="T74">
        <v>2</v>
      </c>
      <c r="V74" t="s">
        <v>64</v>
      </c>
      <c r="W74" t="s">
        <v>265</v>
      </c>
      <c r="X74" t="s">
        <v>2439</v>
      </c>
      <c r="Y74">
        <v>40</v>
      </c>
      <c r="Z74">
        <v>40</v>
      </c>
      <c r="AA74">
        <v>12</v>
      </c>
      <c r="AB74">
        <v>12</v>
      </c>
      <c r="AC74">
        <v>11</v>
      </c>
    </row>
    <row r="75" spans="1:29">
      <c r="A75">
        <v>77</v>
      </c>
      <c r="B75" t="s">
        <v>284</v>
      </c>
      <c r="C75" t="s">
        <v>480</v>
      </c>
      <c r="J75" t="s">
        <v>201</v>
      </c>
      <c r="K75">
        <v>0</v>
      </c>
      <c r="N75" t="b">
        <v>1</v>
      </c>
      <c r="O75" t="b">
        <v>0</v>
      </c>
      <c r="P75" t="b">
        <v>1</v>
      </c>
      <c r="Q75">
        <v>1</v>
      </c>
      <c r="R75">
        <v>2</v>
      </c>
      <c r="S75">
        <v>1</v>
      </c>
      <c r="T75">
        <v>2</v>
      </c>
      <c r="V75" t="s">
        <v>64</v>
      </c>
      <c r="W75" t="s">
        <v>265</v>
      </c>
      <c r="X75" t="s">
        <v>2440</v>
      </c>
      <c r="Y75">
        <v>40</v>
      </c>
      <c r="Z75">
        <v>40</v>
      </c>
      <c r="AA75">
        <v>13</v>
      </c>
      <c r="AB75">
        <v>13</v>
      </c>
      <c r="AC75">
        <v>11</v>
      </c>
    </row>
    <row r="76" spans="1:29">
      <c r="A76">
        <v>78</v>
      </c>
      <c r="B76" t="s">
        <v>284</v>
      </c>
      <c r="C76" t="s">
        <v>481</v>
      </c>
      <c r="J76" t="s">
        <v>201</v>
      </c>
      <c r="K76">
        <v>0</v>
      </c>
      <c r="N76" t="b">
        <v>1</v>
      </c>
      <c r="O76" t="b">
        <v>0</v>
      </c>
      <c r="P76" t="b">
        <v>1</v>
      </c>
      <c r="Q76">
        <v>1</v>
      </c>
      <c r="R76">
        <v>2</v>
      </c>
      <c r="S76">
        <v>1</v>
      </c>
      <c r="T76">
        <v>2</v>
      </c>
      <c r="V76" t="s">
        <v>64</v>
      </c>
      <c r="W76" t="s">
        <v>265</v>
      </c>
      <c r="X76" t="s">
        <v>546</v>
      </c>
      <c r="Y76">
        <v>41</v>
      </c>
      <c r="Z76">
        <v>41</v>
      </c>
      <c r="AA76">
        <v>3</v>
      </c>
      <c r="AB76">
        <v>3</v>
      </c>
      <c r="AC76">
        <v>11</v>
      </c>
    </row>
    <row r="77" spans="1:29">
      <c r="A77">
        <v>79</v>
      </c>
      <c r="B77" t="s">
        <v>284</v>
      </c>
      <c r="C77" t="s">
        <v>482</v>
      </c>
      <c r="J77" t="s">
        <v>209</v>
      </c>
      <c r="K77">
        <v>0</v>
      </c>
      <c r="N77" t="b">
        <v>1</v>
      </c>
      <c r="O77" t="b">
        <v>0</v>
      </c>
      <c r="P77" t="b">
        <v>1</v>
      </c>
      <c r="Q77">
        <v>1</v>
      </c>
      <c r="R77">
        <v>2</v>
      </c>
      <c r="S77">
        <v>1</v>
      </c>
      <c r="T77">
        <v>2</v>
      </c>
      <c r="V77" t="s">
        <v>64</v>
      </c>
      <c r="W77" t="s">
        <v>265</v>
      </c>
      <c r="X77" t="s">
        <v>548</v>
      </c>
      <c r="Y77">
        <v>41</v>
      </c>
      <c r="Z77">
        <v>41</v>
      </c>
      <c r="AA77">
        <v>4</v>
      </c>
      <c r="AB77">
        <v>4</v>
      </c>
      <c r="AC77">
        <v>11</v>
      </c>
    </row>
    <row r="78" spans="1:29">
      <c r="A78">
        <v>80</v>
      </c>
      <c r="B78" t="s">
        <v>284</v>
      </c>
      <c r="C78" t="s">
        <v>483</v>
      </c>
      <c r="J78" t="s">
        <v>201</v>
      </c>
      <c r="K78">
        <v>0</v>
      </c>
      <c r="N78" t="b">
        <v>1</v>
      </c>
      <c r="O78" t="b">
        <v>0</v>
      </c>
      <c r="P78" t="b">
        <v>1</v>
      </c>
      <c r="Q78">
        <v>1</v>
      </c>
      <c r="R78">
        <v>2</v>
      </c>
      <c r="S78">
        <v>1</v>
      </c>
      <c r="T78">
        <v>2</v>
      </c>
      <c r="V78" t="s">
        <v>64</v>
      </c>
      <c r="W78" t="s">
        <v>265</v>
      </c>
      <c r="X78" t="s">
        <v>550</v>
      </c>
      <c r="Y78">
        <v>41</v>
      </c>
      <c r="Z78">
        <v>41</v>
      </c>
      <c r="AA78">
        <v>5</v>
      </c>
      <c r="AB78">
        <v>5</v>
      </c>
      <c r="AC78">
        <v>11</v>
      </c>
    </row>
    <row r="79" spans="1:29">
      <c r="A79">
        <v>81</v>
      </c>
      <c r="B79" t="s">
        <v>284</v>
      </c>
      <c r="C79" t="s">
        <v>484</v>
      </c>
      <c r="J79" t="s">
        <v>205</v>
      </c>
      <c r="K79">
        <v>0</v>
      </c>
      <c r="N79" t="b">
        <v>1</v>
      </c>
      <c r="O79" t="b">
        <v>0</v>
      </c>
      <c r="P79" t="b">
        <v>1</v>
      </c>
      <c r="Q79">
        <v>1</v>
      </c>
      <c r="R79">
        <v>2</v>
      </c>
      <c r="S79">
        <v>1</v>
      </c>
      <c r="T79">
        <v>2</v>
      </c>
      <c r="V79" t="s">
        <v>64</v>
      </c>
      <c r="W79" t="s">
        <v>265</v>
      </c>
      <c r="X79" t="s">
        <v>552</v>
      </c>
      <c r="Y79">
        <v>41</v>
      </c>
      <c r="Z79">
        <v>41</v>
      </c>
      <c r="AA79">
        <v>6</v>
      </c>
      <c r="AB79">
        <v>6</v>
      </c>
      <c r="AC79">
        <v>11</v>
      </c>
    </row>
    <row r="80" spans="1:29">
      <c r="A80">
        <v>82</v>
      </c>
      <c r="B80" t="s">
        <v>284</v>
      </c>
      <c r="C80" t="s">
        <v>485</v>
      </c>
      <c r="J80" t="s">
        <v>209</v>
      </c>
      <c r="K80">
        <v>0</v>
      </c>
      <c r="N80" t="b">
        <v>1</v>
      </c>
      <c r="O80" t="b">
        <v>0</v>
      </c>
      <c r="P80" t="b">
        <v>1</v>
      </c>
      <c r="Q80">
        <v>1</v>
      </c>
      <c r="R80">
        <v>2</v>
      </c>
      <c r="S80">
        <v>1</v>
      </c>
      <c r="T80">
        <v>2</v>
      </c>
      <c r="V80" t="s">
        <v>64</v>
      </c>
      <c r="W80" t="s">
        <v>265</v>
      </c>
      <c r="X80" t="s">
        <v>554</v>
      </c>
      <c r="Y80">
        <v>41</v>
      </c>
      <c r="Z80">
        <v>41</v>
      </c>
      <c r="AA80">
        <v>7</v>
      </c>
      <c r="AB80">
        <v>7</v>
      </c>
      <c r="AC80">
        <v>11</v>
      </c>
    </row>
    <row r="81" spans="1:29">
      <c r="A81">
        <v>83</v>
      </c>
      <c r="B81" t="s">
        <v>284</v>
      </c>
      <c r="C81" t="s">
        <v>486</v>
      </c>
      <c r="J81" t="s">
        <v>209</v>
      </c>
      <c r="K81">
        <v>0</v>
      </c>
      <c r="N81" t="b">
        <v>1</v>
      </c>
      <c r="O81" t="b">
        <v>0</v>
      </c>
      <c r="P81" t="b">
        <v>1</v>
      </c>
      <c r="Q81">
        <v>1</v>
      </c>
      <c r="R81">
        <v>2</v>
      </c>
      <c r="S81">
        <v>1</v>
      </c>
      <c r="T81">
        <v>2</v>
      </c>
      <c r="V81" t="s">
        <v>64</v>
      </c>
      <c r="W81" t="s">
        <v>265</v>
      </c>
      <c r="X81" t="s">
        <v>556</v>
      </c>
      <c r="Y81">
        <v>41</v>
      </c>
      <c r="Z81">
        <v>41</v>
      </c>
      <c r="AA81">
        <v>8</v>
      </c>
      <c r="AB81">
        <v>8</v>
      </c>
      <c r="AC81">
        <v>11</v>
      </c>
    </row>
    <row r="82" spans="1:29">
      <c r="A82">
        <v>84</v>
      </c>
      <c r="B82" t="s">
        <v>284</v>
      </c>
      <c r="C82" t="s">
        <v>487</v>
      </c>
      <c r="J82" t="s">
        <v>209</v>
      </c>
      <c r="K82">
        <v>0</v>
      </c>
      <c r="N82" t="b">
        <v>1</v>
      </c>
      <c r="O82" t="b">
        <v>0</v>
      </c>
      <c r="P82" t="b">
        <v>1</v>
      </c>
      <c r="Q82">
        <v>1</v>
      </c>
      <c r="R82">
        <v>2</v>
      </c>
      <c r="S82">
        <v>1</v>
      </c>
      <c r="T82">
        <v>2</v>
      </c>
      <c r="V82" t="s">
        <v>64</v>
      </c>
      <c r="W82" t="s">
        <v>265</v>
      </c>
      <c r="X82" t="s">
        <v>558</v>
      </c>
      <c r="Y82">
        <v>41</v>
      </c>
      <c r="Z82">
        <v>41</v>
      </c>
      <c r="AA82">
        <v>9</v>
      </c>
      <c r="AB82">
        <v>9</v>
      </c>
      <c r="AC82">
        <v>11</v>
      </c>
    </row>
    <row r="83" spans="1:29">
      <c r="A83">
        <v>85</v>
      </c>
      <c r="B83" t="s">
        <v>284</v>
      </c>
      <c r="C83" t="s">
        <v>488</v>
      </c>
      <c r="J83" t="s">
        <v>201</v>
      </c>
      <c r="K83">
        <v>0</v>
      </c>
      <c r="N83" t="b">
        <v>1</v>
      </c>
      <c r="O83" t="b">
        <v>0</v>
      </c>
      <c r="P83" t="b">
        <v>1</v>
      </c>
      <c r="Q83">
        <v>1</v>
      </c>
      <c r="R83">
        <v>2</v>
      </c>
      <c r="S83">
        <v>1</v>
      </c>
      <c r="T83">
        <v>2</v>
      </c>
      <c r="V83" t="s">
        <v>64</v>
      </c>
      <c r="W83" t="s">
        <v>265</v>
      </c>
      <c r="X83" t="s">
        <v>2441</v>
      </c>
      <c r="Y83">
        <v>41</v>
      </c>
      <c r="Z83">
        <v>41</v>
      </c>
      <c r="AA83">
        <v>12</v>
      </c>
      <c r="AB83">
        <v>12</v>
      </c>
      <c r="AC83">
        <v>11</v>
      </c>
    </row>
    <row r="84" spans="1:29">
      <c r="A84">
        <v>86</v>
      </c>
      <c r="B84" t="s">
        <v>284</v>
      </c>
      <c r="C84" t="s">
        <v>489</v>
      </c>
      <c r="J84" t="s">
        <v>201</v>
      </c>
      <c r="K84">
        <v>0</v>
      </c>
      <c r="N84" t="b">
        <v>1</v>
      </c>
      <c r="O84" t="b">
        <v>0</v>
      </c>
      <c r="P84" t="b">
        <v>1</v>
      </c>
      <c r="Q84">
        <v>1</v>
      </c>
      <c r="R84">
        <v>2</v>
      </c>
      <c r="S84">
        <v>1</v>
      </c>
      <c r="T84">
        <v>2</v>
      </c>
      <c r="V84" t="s">
        <v>64</v>
      </c>
      <c r="W84" t="s">
        <v>265</v>
      </c>
      <c r="X84" t="s">
        <v>2442</v>
      </c>
      <c r="Y84">
        <v>41</v>
      </c>
      <c r="Z84">
        <v>41</v>
      </c>
      <c r="AA84">
        <v>13</v>
      </c>
      <c r="AB84">
        <v>13</v>
      </c>
      <c r="AC84">
        <v>11</v>
      </c>
    </row>
    <row r="85" spans="1:29">
      <c r="A85">
        <v>87</v>
      </c>
      <c r="B85" t="s">
        <v>284</v>
      </c>
      <c r="C85" t="s">
        <v>490</v>
      </c>
      <c r="J85" t="s">
        <v>201</v>
      </c>
      <c r="K85">
        <v>0</v>
      </c>
      <c r="N85" t="b">
        <v>1</v>
      </c>
      <c r="O85" t="b">
        <v>0</v>
      </c>
      <c r="P85" t="b">
        <v>1</v>
      </c>
      <c r="Q85">
        <v>1</v>
      </c>
      <c r="R85">
        <v>2</v>
      </c>
      <c r="S85">
        <v>1</v>
      </c>
      <c r="T85">
        <v>2</v>
      </c>
      <c r="V85" t="s">
        <v>64</v>
      </c>
      <c r="W85" t="s">
        <v>265</v>
      </c>
      <c r="X85" t="s">
        <v>359</v>
      </c>
      <c r="Y85">
        <v>42</v>
      </c>
      <c r="Z85">
        <v>42</v>
      </c>
      <c r="AA85">
        <v>3</v>
      </c>
      <c r="AB85">
        <v>3</v>
      </c>
      <c r="AC85">
        <v>11</v>
      </c>
    </row>
    <row r="86" spans="1:29">
      <c r="A86">
        <v>88</v>
      </c>
      <c r="B86" t="s">
        <v>284</v>
      </c>
      <c r="C86" t="s">
        <v>491</v>
      </c>
      <c r="J86" t="s">
        <v>209</v>
      </c>
      <c r="K86">
        <v>0</v>
      </c>
      <c r="N86" t="b">
        <v>1</v>
      </c>
      <c r="O86" t="b">
        <v>0</v>
      </c>
      <c r="P86" t="b">
        <v>1</v>
      </c>
      <c r="Q86">
        <v>1</v>
      </c>
      <c r="R86">
        <v>2</v>
      </c>
      <c r="S86">
        <v>1</v>
      </c>
      <c r="T86">
        <v>2</v>
      </c>
      <c r="V86" t="s">
        <v>64</v>
      </c>
      <c r="W86" t="s">
        <v>265</v>
      </c>
      <c r="X86" t="s">
        <v>565</v>
      </c>
      <c r="Y86">
        <v>42</v>
      </c>
      <c r="Z86">
        <v>42</v>
      </c>
      <c r="AA86">
        <v>4</v>
      </c>
      <c r="AB86">
        <v>4</v>
      </c>
      <c r="AC86">
        <v>11</v>
      </c>
    </row>
    <row r="87" spans="1:29">
      <c r="A87">
        <v>89</v>
      </c>
      <c r="B87" t="s">
        <v>284</v>
      </c>
      <c r="C87" t="s">
        <v>492</v>
      </c>
      <c r="J87" t="s">
        <v>201</v>
      </c>
      <c r="K87">
        <v>0</v>
      </c>
      <c r="N87" t="b">
        <v>1</v>
      </c>
      <c r="O87" t="b">
        <v>0</v>
      </c>
      <c r="P87" t="b">
        <v>1</v>
      </c>
      <c r="Q87">
        <v>1</v>
      </c>
      <c r="R87">
        <v>2</v>
      </c>
      <c r="S87">
        <v>1</v>
      </c>
      <c r="T87">
        <v>2</v>
      </c>
      <c r="V87" t="s">
        <v>64</v>
      </c>
      <c r="W87" t="s">
        <v>265</v>
      </c>
      <c r="X87" t="s">
        <v>567</v>
      </c>
      <c r="Y87">
        <v>42</v>
      </c>
      <c r="Z87">
        <v>42</v>
      </c>
      <c r="AA87">
        <v>5</v>
      </c>
      <c r="AB87">
        <v>5</v>
      </c>
      <c r="AC87">
        <v>11</v>
      </c>
    </row>
    <row r="88" spans="1:29">
      <c r="A88">
        <v>90</v>
      </c>
      <c r="B88" t="s">
        <v>284</v>
      </c>
      <c r="C88" t="s">
        <v>493</v>
      </c>
      <c r="J88" t="s">
        <v>205</v>
      </c>
      <c r="K88">
        <v>0</v>
      </c>
      <c r="N88" t="b">
        <v>1</v>
      </c>
      <c r="O88" t="b">
        <v>0</v>
      </c>
      <c r="P88" t="b">
        <v>1</v>
      </c>
      <c r="Q88">
        <v>1</v>
      </c>
      <c r="R88">
        <v>2</v>
      </c>
      <c r="S88">
        <v>1</v>
      </c>
      <c r="T88">
        <v>2</v>
      </c>
      <c r="V88" t="s">
        <v>64</v>
      </c>
      <c r="W88" t="s">
        <v>265</v>
      </c>
      <c r="X88" t="s">
        <v>569</v>
      </c>
      <c r="Y88">
        <v>42</v>
      </c>
      <c r="Z88">
        <v>42</v>
      </c>
      <c r="AA88">
        <v>6</v>
      </c>
      <c r="AB88">
        <v>6</v>
      </c>
      <c r="AC88">
        <v>11</v>
      </c>
    </row>
    <row r="89" spans="1:29">
      <c r="A89">
        <v>91</v>
      </c>
      <c r="B89" t="s">
        <v>284</v>
      </c>
      <c r="C89" t="s">
        <v>494</v>
      </c>
      <c r="J89" t="s">
        <v>209</v>
      </c>
      <c r="K89">
        <v>0</v>
      </c>
      <c r="N89" t="b">
        <v>1</v>
      </c>
      <c r="O89" t="b">
        <v>0</v>
      </c>
      <c r="P89" t="b">
        <v>1</v>
      </c>
      <c r="Q89">
        <v>1</v>
      </c>
      <c r="R89">
        <v>2</v>
      </c>
      <c r="S89">
        <v>1</v>
      </c>
      <c r="T89">
        <v>2</v>
      </c>
      <c r="V89" t="s">
        <v>64</v>
      </c>
      <c r="W89" t="s">
        <v>265</v>
      </c>
      <c r="X89" t="s">
        <v>571</v>
      </c>
      <c r="Y89">
        <v>42</v>
      </c>
      <c r="Z89">
        <v>42</v>
      </c>
      <c r="AA89">
        <v>7</v>
      </c>
      <c r="AB89">
        <v>7</v>
      </c>
      <c r="AC89">
        <v>11</v>
      </c>
    </row>
    <row r="90" spans="1:29">
      <c r="A90">
        <v>92</v>
      </c>
      <c r="B90" t="s">
        <v>284</v>
      </c>
      <c r="C90" t="s">
        <v>495</v>
      </c>
      <c r="J90" t="s">
        <v>209</v>
      </c>
      <c r="K90">
        <v>0</v>
      </c>
      <c r="N90" t="b">
        <v>1</v>
      </c>
      <c r="O90" t="b">
        <v>0</v>
      </c>
      <c r="P90" t="b">
        <v>1</v>
      </c>
      <c r="Q90">
        <v>1</v>
      </c>
      <c r="R90">
        <v>2</v>
      </c>
      <c r="S90">
        <v>1</v>
      </c>
      <c r="T90">
        <v>2</v>
      </c>
      <c r="V90" t="s">
        <v>64</v>
      </c>
      <c r="W90" t="s">
        <v>265</v>
      </c>
      <c r="X90" t="s">
        <v>573</v>
      </c>
      <c r="Y90">
        <v>42</v>
      </c>
      <c r="Z90">
        <v>42</v>
      </c>
      <c r="AA90">
        <v>8</v>
      </c>
      <c r="AB90">
        <v>8</v>
      </c>
      <c r="AC90">
        <v>11</v>
      </c>
    </row>
    <row r="91" spans="1:29">
      <c r="A91">
        <v>93</v>
      </c>
      <c r="B91" t="s">
        <v>284</v>
      </c>
      <c r="C91" t="s">
        <v>496</v>
      </c>
      <c r="J91" t="s">
        <v>209</v>
      </c>
      <c r="K91">
        <v>0</v>
      </c>
      <c r="N91" t="b">
        <v>1</v>
      </c>
      <c r="O91" t="b">
        <v>0</v>
      </c>
      <c r="P91" t="b">
        <v>1</v>
      </c>
      <c r="Q91">
        <v>1</v>
      </c>
      <c r="R91">
        <v>2</v>
      </c>
      <c r="S91">
        <v>1</v>
      </c>
      <c r="T91">
        <v>2</v>
      </c>
      <c r="V91" t="s">
        <v>64</v>
      </c>
      <c r="W91" t="s">
        <v>265</v>
      </c>
      <c r="X91" t="s">
        <v>575</v>
      </c>
      <c r="Y91">
        <v>42</v>
      </c>
      <c r="Z91">
        <v>42</v>
      </c>
      <c r="AA91">
        <v>9</v>
      </c>
      <c r="AB91">
        <v>9</v>
      </c>
      <c r="AC91">
        <v>11</v>
      </c>
    </row>
    <row r="92" spans="1:29">
      <c r="A92">
        <v>94</v>
      </c>
      <c r="B92" t="s">
        <v>284</v>
      </c>
      <c r="C92" t="s">
        <v>497</v>
      </c>
      <c r="J92" t="s">
        <v>201</v>
      </c>
      <c r="K92">
        <v>0</v>
      </c>
      <c r="N92" t="b">
        <v>1</v>
      </c>
      <c r="O92" t="b">
        <v>0</v>
      </c>
      <c r="P92" t="b">
        <v>1</v>
      </c>
      <c r="Q92">
        <v>1</v>
      </c>
      <c r="R92">
        <v>2</v>
      </c>
      <c r="S92">
        <v>1</v>
      </c>
      <c r="T92">
        <v>2</v>
      </c>
      <c r="V92" t="s">
        <v>64</v>
      </c>
      <c r="W92" t="s">
        <v>265</v>
      </c>
      <c r="X92" t="s">
        <v>2443</v>
      </c>
      <c r="Y92">
        <v>42</v>
      </c>
      <c r="Z92">
        <v>42</v>
      </c>
      <c r="AA92">
        <v>12</v>
      </c>
      <c r="AB92">
        <v>12</v>
      </c>
      <c r="AC92">
        <v>11</v>
      </c>
    </row>
    <row r="93" spans="1:29">
      <c r="A93">
        <v>95</v>
      </c>
      <c r="B93" t="s">
        <v>284</v>
      </c>
      <c r="C93" t="s">
        <v>498</v>
      </c>
      <c r="J93" t="s">
        <v>201</v>
      </c>
      <c r="K93">
        <v>0</v>
      </c>
      <c r="N93" t="b">
        <v>1</v>
      </c>
      <c r="O93" t="b">
        <v>0</v>
      </c>
      <c r="P93" t="b">
        <v>1</v>
      </c>
      <c r="Q93">
        <v>1</v>
      </c>
      <c r="R93">
        <v>2</v>
      </c>
      <c r="S93">
        <v>1</v>
      </c>
      <c r="T93">
        <v>2</v>
      </c>
      <c r="V93" t="s">
        <v>64</v>
      </c>
      <c r="W93" t="s">
        <v>265</v>
      </c>
      <c r="X93" t="s">
        <v>2444</v>
      </c>
      <c r="Y93">
        <v>42</v>
      </c>
      <c r="Z93">
        <v>42</v>
      </c>
      <c r="AA93">
        <v>13</v>
      </c>
      <c r="AB93">
        <v>13</v>
      </c>
      <c r="AC93">
        <v>11</v>
      </c>
    </row>
    <row r="94" spans="1:29">
      <c r="A94">
        <v>96</v>
      </c>
      <c r="B94" t="s">
        <v>284</v>
      </c>
      <c r="C94" t="s">
        <v>499</v>
      </c>
      <c r="J94" t="s">
        <v>201</v>
      </c>
      <c r="K94">
        <v>0</v>
      </c>
      <c r="N94" t="b">
        <v>1</v>
      </c>
      <c r="O94" t="b">
        <v>0</v>
      </c>
      <c r="P94" t="b">
        <v>1</v>
      </c>
      <c r="Q94">
        <v>1</v>
      </c>
      <c r="R94">
        <v>2</v>
      </c>
      <c r="S94">
        <v>1</v>
      </c>
      <c r="T94">
        <v>2</v>
      </c>
      <c r="V94" t="s">
        <v>64</v>
      </c>
      <c r="W94" t="s">
        <v>265</v>
      </c>
      <c r="X94" t="s">
        <v>581</v>
      </c>
      <c r="Y94">
        <v>43</v>
      </c>
      <c r="Z94">
        <v>43</v>
      </c>
      <c r="AA94">
        <v>3</v>
      </c>
      <c r="AB94">
        <v>3</v>
      </c>
      <c r="AC94">
        <v>11</v>
      </c>
    </row>
    <row r="95" spans="1:29">
      <c r="A95">
        <v>97</v>
      </c>
      <c r="B95" t="s">
        <v>284</v>
      </c>
      <c r="C95" t="s">
        <v>500</v>
      </c>
      <c r="J95" t="s">
        <v>209</v>
      </c>
      <c r="K95">
        <v>0</v>
      </c>
      <c r="N95" t="b">
        <v>1</v>
      </c>
      <c r="O95" t="b">
        <v>0</v>
      </c>
      <c r="P95" t="b">
        <v>1</v>
      </c>
      <c r="Q95">
        <v>1</v>
      </c>
      <c r="R95">
        <v>2</v>
      </c>
      <c r="S95">
        <v>1</v>
      </c>
      <c r="T95">
        <v>2</v>
      </c>
      <c r="V95" t="s">
        <v>64</v>
      </c>
      <c r="W95" t="s">
        <v>265</v>
      </c>
      <c r="X95" t="s">
        <v>583</v>
      </c>
      <c r="Y95">
        <v>43</v>
      </c>
      <c r="Z95">
        <v>43</v>
      </c>
      <c r="AA95">
        <v>4</v>
      </c>
      <c r="AB95">
        <v>4</v>
      </c>
      <c r="AC95">
        <v>11</v>
      </c>
    </row>
    <row r="96" spans="1:29">
      <c r="A96">
        <v>98</v>
      </c>
      <c r="B96" t="s">
        <v>284</v>
      </c>
      <c r="C96" t="s">
        <v>502</v>
      </c>
      <c r="J96" t="s">
        <v>201</v>
      </c>
      <c r="K96">
        <v>0</v>
      </c>
      <c r="N96" t="b">
        <v>1</v>
      </c>
      <c r="O96" t="b">
        <v>0</v>
      </c>
      <c r="P96" t="b">
        <v>1</v>
      </c>
      <c r="Q96">
        <v>1</v>
      </c>
      <c r="R96">
        <v>2</v>
      </c>
      <c r="S96">
        <v>1</v>
      </c>
      <c r="T96">
        <v>2</v>
      </c>
      <c r="V96" t="s">
        <v>64</v>
      </c>
      <c r="W96" t="s">
        <v>265</v>
      </c>
      <c r="X96" t="s">
        <v>585</v>
      </c>
      <c r="Y96">
        <v>43</v>
      </c>
      <c r="Z96">
        <v>43</v>
      </c>
      <c r="AA96">
        <v>5</v>
      </c>
      <c r="AB96">
        <v>5</v>
      </c>
      <c r="AC96">
        <v>11</v>
      </c>
    </row>
    <row r="97" spans="1:29">
      <c r="A97">
        <v>99</v>
      </c>
      <c r="B97" t="s">
        <v>284</v>
      </c>
      <c r="C97" t="s">
        <v>504</v>
      </c>
      <c r="J97" t="s">
        <v>205</v>
      </c>
      <c r="K97">
        <v>0</v>
      </c>
      <c r="N97" t="b">
        <v>1</v>
      </c>
      <c r="O97" t="b">
        <v>0</v>
      </c>
      <c r="P97" t="b">
        <v>1</v>
      </c>
      <c r="Q97">
        <v>1</v>
      </c>
      <c r="R97">
        <v>2</v>
      </c>
      <c r="S97">
        <v>1</v>
      </c>
      <c r="T97">
        <v>2</v>
      </c>
      <c r="V97" t="s">
        <v>64</v>
      </c>
      <c r="W97" t="s">
        <v>265</v>
      </c>
      <c r="X97" t="s">
        <v>587</v>
      </c>
      <c r="Y97">
        <v>43</v>
      </c>
      <c r="Z97">
        <v>43</v>
      </c>
      <c r="AA97">
        <v>6</v>
      </c>
      <c r="AB97">
        <v>6</v>
      </c>
      <c r="AC97">
        <v>11</v>
      </c>
    </row>
    <row r="98" spans="1:29">
      <c r="A98">
        <v>100</v>
      </c>
      <c r="B98" t="s">
        <v>284</v>
      </c>
      <c r="C98" t="s">
        <v>505</v>
      </c>
      <c r="J98" t="s">
        <v>209</v>
      </c>
      <c r="K98">
        <v>0</v>
      </c>
      <c r="N98" t="b">
        <v>1</v>
      </c>
      <c r="O98" t="b">
        <v>0</v>
      </c>
      <c r="P98" t="b">
        <v>1</v>
      </c>
      <c r="Q98">
        <v>1</v>
      </c>
      <c r="R98">
        <v>2</v>
      </c>
      <c r="S98">
        <v>1</v>
      </c>
      <c r="T98">
        <v>2</v>
      </c>
      <c r="V98" t="s">
        <v>64</v>
      </c>
      <c r="W98" t="s">
        <v>265</v>
      </c>
      <c r="X98" t="s">
        <v>589</v>
      </c>
      <c r="Y98">
        <v>43</v>
      </c>
      <c r="Z98">
        <v>43</v>
      </c>
      <c r="AA98">
        <v>7</v>
      </c>
      <c r="AB98">
        <v>7</v>
      </c>
      <c r="AC98">
        <v>11</v>
      </c>
    </row>
    <row r="99" spans="1:29">
      <c r="A99">
        <v>101</v>
      </c>
      <c r="B99" t="s">
        <v>284</v>
      </c>
      <c r="C99" t="s">
        <v>506</v>
      </c>
      <c r="J99" t="s">
        <v>209</v>
      </c>
      <c r="K99">
        <v>0</v>
      </c>
      <c r="N99" t="b">
        <v>1</v>
      </c>
      <c r="O99" t="b">
        <v>0</v>
      </c>
      <c r="P99" t="b">
        <v>1</v>
      </c>
      <c r="Q99">
        <v>1</v>
      </c>
      <c r="R99">
        <v>2</v>
      </c>
      <c r="S99">
        <v>1</v>
      </c>
      <c r="T99">
        <v>2</v>
      </c>
      <c r="V99" t="s">
        <v>64</v>
      </c>
      <c r="W99" t="s">
        <v>265</v>
      </c>
      <c r="X99" t="s">
        <v>591</v>
      </c>
      <c r="Y99">
        <v>43</v>
      </c>
      <c r="Z99">
        <v>43</v>
      </c>
      <c r="AA99">
        <v>8</v>
      </c>
      <c r="AB99">
        <v>8</v>
      </c>
      <c r="AC99">
        <v>11</v>
      </c>
    </row>
    <row r="100" spans="1:29">
      <c r="A100">
        <v>102</v>
      </c>
      <c r="B100" t="s">
        <v>284</v>
      </c>
      <c r="C100" t="s">
        <v>507</v>
      </c>
      <c r="J100" t="s">
        <v>209</v>
      </c>
      <c r="K100">
        <v>0</v>
      </c>
      <c r="N100" t="b">
        <v>1</v>
      </c>
      <c r="O100" t="b">
        <v>0</v>
      </c>
      <c r="P100" t="b">
        <v>1</v>
      </c>
      <c r="Q100">
        <v>1</v>
      </c>
      <c r="R100">
        <v>2</v>
      </c>
      <c r="S100">
        <v>1</v>
      </c>
      <c r="T100">
        <v>2</v>
      </c>
      <c r="V100" t="s">
        <v>64</v>
      </c>
      <c r="W100" t="s">
        <v>265</v>
      </c>
      <c r="X100" t="s">
        <v>593</v>
      </c>
      <c r="Y100">
        <v>43</v>
      </c>
      <c r="Z100">
        <v>43</v>
      </c>
      <c r="AA100">
        <v>9</v>
      </c>
      <c r="AB100">
        <v>9</v>
      </c>
      <c r="AC100">
        <v>11</v>
      </c>
    </row>
    <row r="101" spans="1:29">
      <c r="A101">
        <v>103</v>
      </c>
      <c r="B101" t="s">
        <v>284</v>
      </c>
      <c r="C101" t="s">
        <v>508</v>
      </c>
      <c r="J101" t="s">
        <v>201</v>
      </c>
      <c r="K101">
        <v>0</v>
      </c>
      <c r="N101" t="b">
        <v>1</v>
      </c>
      <c r="O101" t="b">
        <v>0</v>
      </c>
      <c r="P101" t="b">
        <v>1</v>
      </c>
      <c r="Q101">
        <v>1</v>
      </c>
      <c r="R101">
        <v>2</v>
      </c>
      <c r="S101">
        <v>1</v>
      </c>
      <c r="T101">
        <v>2</v>
      </c>
      <c r="V101" t="s">
        <v>64</v>
      </c>
      <c r="W101" t="s">
        <v>265</v>
      </c>
      <c r="X101" t="s">
        <v>2445</v>
      </c>
      <c r="Y101">
        <v>43</v>
      </c>
      <c r="Z101">
        <v>43</v>
      </c>
      <c r="AA101">
        <v>12</v>
      </c>
      <c r="AB101">
        <v>12</v>
      </c>
      <c r="AC101">
        <v>11</v>
      </c>
    </row>
    <row r="102" spans="1:29">
      <c r="A102">
        <v>104</v>
      </c>
      <c r="B102" t="s">
        <v>284</v>
      </c>
      <c r="C102" t="s">
        <v>509</v>
      </c>
      <c r="J102" t="s">
        <v>201</v>
      </c>
      <c r="K102">
        <v>0</v>
      </c>
      <c r="N102" t="b">
        <v>1</v>
      </c>
      <c r="O102" t="b">
        <v>0</v>
      </c>
      <c r="P102" t="b">
        <v>1</v>
      </c>
      <c r="Q102">
        <v>1</v>
      </c>
      <c r="R102">
        <v>2</v>
      </c>
      <c r="S102">
        <v>1</v>
      </c>
      <c r="T102">
        <v>2</v>
      </c>
      <c r="V102" t="s">
        <v>64</v>
      </c>
      <c r="W102" t="s">
        <v>265</v>
      </c>
      <c r="X102" t="s">
        <v>2446</v>
      </c>
      <c r="Y102">
        <v>43</v>
      </c>
      <c r="Z102">
        <v>43</v>
      </c>
      <c r="AA102">
        <v>13</v>
      </c>
      <c r="AB102">
        <v>13</v>
      </c>
      <c r="AC102">
        <v>11</v>
      </c>
    </row>
    <row r="103" spans="1:29">
      <c r="A103">
        <v>105</v>
      </c>
      <c r="B103" t="s">
        <v>284</v>
      </c>
      <c r="C103" t="s">
        <v>510</v>
      </c>
      <c r="J103" t="s">
        <v>201</v>
      </c>
      <c r="K103">
        <v>0</v>
      </c>
      <c r="N103" t="b">
        <v>1</v>
      </c>
      <c r="O103" t="b">
        <v>0</v>
      </c>
      <c r="P103" t="b">
        <v>1</v>
      </c>
      <c r="Q103">
        <v>1</v>
      </c>
      <c r="R103">
        <v>2</v>
      </c>
      <c r="S103">
        <v>1</v>
      </c>
      <c r="T103">
        <v>2</v>
      </c>
      <c r="V103" t="s">
        <v>64</v>
      </c>
      <c r="W103" t="s">
        <v>265</v>
      </c>
      <c r="X103" t="s">
        <v>361</v>
      </c>
      <c r="Y103">
        <v>44</v>
      </c>
      <c r="Z103">
        <v>44</v>
      </c>
      <c r="AA103">
        <v>3</v>
      </c>
      <c r="AB103">
        <v>3</v>
      </c>
      <c r="AC103">
        <v>11</v>
      </c>
    </row>
    <row r="104" spans="1:29">
      <c r="A104">
        <v>106</v>
      </c>
      <c r="B104" t="s">
        <v>284</v>
      </c>
      <c r="C104" t="s">
        <v>512</v>
      </c>
      <c r="J104" t="s">
        <v>209</v>
      </c>
      <c r="K104">
        <v>0</v>
      </c>
      <c r="N104" t="b">
        <v>1</v>
      </c>
      <c r="O104" t="b">
        <v>0</v>
      </c>
      <c r="P104" t="b">
        <v>1</v>
      </c>
      <c r="Q104">
        <v>1</v>
      </c>
      <c r="R104">
        <v>2</v>
      </c>
      <c r="S104">
        <v>1</v>
      </c>
      <c r="T104">
        <v>2</v>
      </c>
      <c r="V104" t="s">
        <v>64</v>
      </c>
      <c r="W104" t="s">
        <v>265</v>
      </c>
      <c r="X104" t="s">
        <v>600</v>
      </c>
      <c r="Y104">
        <v>44</v>
      </c>
      <c r="Z104">
        <v>44</v>
      </c>
      <c r="AA104">
        <v>4</v>
      </c>
      <c r="AB104">
        <v>4</v>
      </c>
      <c r="AC104">
        <v>11</v>
      </c>
    </row>
    <row r="105" spans="1:29">
      <c r="A105">
        <v>107</v>
      </c>
      <c r="B105" t="s">
        <v>284</v>
      </c>
      <c r="C105" t="s">
        <v>514</v>
      </c>
      <c r="J105" t="s">
        <v>201</v>
      </c>
      <c r="K105">
        <v>0</v>
      </c>
      <c r="N105" t="b">
        <v>1</v>
      </c>
      <c r="O105" t="b">
        <v>0</v>
      </c>
      <c r="P105" t="b">
        <v>1</v>
      </c>
      <c r="Q105">
        <v>1</v>
      </c>
      <c r="R105">
        <v>2</v>
      </c>
      <c r="S105">
        <v>1</v>
      </c>
      <c r="T105">
        <v>2</v>
      </c>
      <c r="V105" t="s">
        <v>64</v>
      </c>
      <c r="W105" t="s">
        <v>265</v>
      </c>
      <c r="X105" t="s">
        <v>602</v>
      </c>
      <c r="Y105">
        <v>44</v>
      </c>
      <c r="Z105">
        <v>44</v>
      </c>
      <c r="AA105">
        <v>5</v>
      </c>
      <c r="AB105">
        <v>5</v>
      </c>
      <c r="AC105">
        <v>11</v>
      </c>
    </row>
    <row r="106" spans="1:29">
      <c r="A106">
        <v>108</v>
      </c>
      <c r="B106" t="s">
        <v>284</v>
      </c>
      <c r="C106" t="s">
        <v>516</v>
      </c>
      <c r="J106" t="s">
        <v>205</v>
      </c>
      <c r="K106">
        <v>0</v>
      </c>
      <c r="N106" t="b">
        <v>1</v>
      </c>
      <c r="O106" t="b">
        <v>0</v>
      </c>
      <c r="P106" t="b">
        <v>1</v>
      </c>
      <c r="Q106">
        <v>1</v>
      </c>
      <c r="R106">
        <v>2</v>
      </c>
      <c r="S106">
        <v>1</v>
      </c>
      <c r="T106">
        <v>2</v>
      </c>
      <c r="V106" t="s">
        <v>64</v>
      </c>
      <c r="W106" t="s">
        <v>265</v>
      </c>
      <c r="X106" t="s">
        <v>604</v>
      </c>
      <c r="Y106">
        <v>44</v>
      </c>
      <c r="Z106">
        <v>44</v>
      </c>
      <c r="AA106">
        <v>6</v>
      </c>
      <c r="AB106">
        <v>6</v>
      </c>
      <c r="AC106">
        <v>11</v>
      </c>
    </row>
    <row r="107" spans="1:29">
      <c r="A107">
        <v>109</v>
      </c>
      <c r="B107" t="s">
        <v>284</v>
      </c>
      <c r="C107" t="s">
        <v>518</v>
      </c>
      <c r="J107" t="s">
        <v>209</v>
      </c>
      <c r="K107">
        <v>0</v>
      </c>
      <c r="N107" t="b">
        <v>1</v>
      </c>
      <c r="O107" t="b">
        <v>0</v>
      </c>
      <c r="P107" t="b">
        <v>1</v>
      </c>
      <c r="Q107">
        <v>1</v>
      </c>
      <c r="R107">
        <v>2</v>
      </c>
      <c r="S107">
        <v>1</v>
      </c>
      <c r="T107">
        <v>2</v>
      </c>
      <c r="V107" t="s">
        <v>64</v>
      </c>
      <c r="W107" t="s">
        <v>265</v>
      </c>
      <c r="X107" t="s">
        <v>606</v>
      </c>
      <c r="Y107">
        <v>44</v>
      </c>
      <c r="Z107">
        <v>44</v>
      </c>
      <c r="AA107">
        <v>7</v>
      </c>
      <c r="AB107">
        <v>7</v>
      </c>
      <c r="AC107">
        <v>11</v>
      </c>
    </row>
    <row r="108" spans="1:29">
      <c r="A108">
        <v>110</v>
      </c>
      <c r="B108" t="s">
        <v>284</v>
      </c>
      <c r="C108" t="s">
        <v>520</v>
      </c>
      <c r="J108" t="s">
        <v>209</v>
      </c>
      <c r="K108">
        <v>0</v>
      </c>
      <c r="N108" t="b">
        <v>1</v>
      </c>
      <c r="O108" t="b">
        <v>0</v>
      </c>
      <c r="P108" t="b">
        <v>1</v>
      </c>
      <c r="Q108">
        <v>1</v>
      </c>
      <c r="R108">
        <v>2</v>
      </c>
      <c r="S108">
        <v>1</v>
      </c>
      <c r="T108">
        <v>2</v>
      </c>
      <c r="V108" t="s">
        <v>64</v>
      </c>
      <c r="W108" t="s">
        <v>265</v>
      </c>
      <c r="X108" t="s">
        <v>608</v>
      </c>
      <c r="Y108">
        <v>44</v>
      </c>
      <c r="Z108">
        <v>44</v>
      </c>
      <c r="AA108">
        <v>8</v>
      </c>
      <c r="AB108">
        <v>8</v>
      </c>
      <c r="AC108">
        <v>11</v>
      </c>
    </row>
    <row r="109" spans="1:29">
      <c r="A109">
        <v>111</v>
      </c>
      <c r="B109" t="s">
        <v>284</v>
      </c>
      <c r="C109" t="s">
        <v>522</v>
      </c>
      <c r="J109" t="s">
        <v>209</v>
      </c>
      <c r="K109">
        <v>0</v>
      </c>
      <c r="N109" t="b">
        <v>1</v>
      </c>
      <c r="O109" t="b">
        <v>0</v>
      </c>
      <c r="P109" t="b">
        <v>1</v>
      </c>
      <c r="Q109">
        <v>1</v>
      </c>
      <c r="R109">
        <v>2</v>
      </c>
      <c r="S109">
        <v>1</v>
      </c>
      <c r="T109">
        <v>2</v>
      </c>
      <c r="V109" t="s">
        <v>64</v>
      </c>
      <c r="W109" t="s">
        <v>265</v>
      </c>
      <c r="X109" t="s">
        <v>610</v>
      </c>
      <c r="Y109">
        <v>44</v>
      </c>
      <c r="Z109">
        <v>44</v>
      </c>
      <c r="AA109">
        <v>9</v>
      </c>
      <c r="AB109">
        <v>9</v>
      </c>
      <c r="AC109">
        <v>11</v>
      </c>
    </row>
    <row r="110" spans="1:29">
      <c r="A110">
        <v>112</v>
      </c>
      <c r="B110" t="s">
        <v>284</v>
      </c>
      <c r="C110" t="s">
        <v>524</v>
      </c>
      <c r="J110" t="s">
        <v>201</v>
      </c>
      <c r="K110">
        <v>0</v>
      </c>
      <c r="N110" t="b">
        <v>1</v>
      </c>
      <c r="O110" t="b">
        <v>0</v>
      </c>
      <c r="P110" t="b">
        <v>1</v>
      </c>
      <c r="Q110">
        <v>1</v>
      </c>
      <c r="R110">
        <v>2</v>
      </c>
      <c r="S110">
        <v>1</v>
      </c>
      <c r="T110">
        <v>2</v>
      </c>
      <c r="V110" t="s">
        <v>64</v>
      </c>
      <c r="W110" t="s">
        <v>265</v>
      </c>
      <c r="X110" t="s">
        <v>2447</v>
      </c>
      <c r="Y110">
        <v>44</v>
      </c>
      <c r="Z110">
        <v>44</v>
      </c>
      <c r="AA110">
        <v>12</v>
      </c>
      <c r="AB110">
        <v>12</v>
      </c>
      <c r="AC110">
        <v>11</v>
      </c>
    </row>
    <row r="111" spans="1:29">
      <c r="A111">
        <v>113</v>
      </c>
      <c r="B111" t="s">
        <v>284</v>
      </c>
      <c r="C111" t="s">
        <v>526</v>
      </c>
      <c r="J111" t="s">
        <v>201</v>
      </c>
      <c r="K111">
        <v>0</v>
      </c>
      <c r="N111" t="b">
        <v>1</v>
      </c>
      <c r="O111" t="b">
        <v>0</v>
      </c>
      <c r="P111" t="b">
        <v>1</v>
      </c>
      <c r="Q111">
        <v>1</v>
      </c>
      <c r="R111">
        <v>2</v>
      </c>
      <c r="S111">
        <v>1</v>
      </c>
      <c r="T111">
        <v>2</v>
      </c>
      <c r="V111" t="s">
        <v>64</v>
      </c>
      <c r="W111" t="s">
        <v>265</v>
      </c>
      <c r="X111" t="s">
        <v>2448</v>
      </c>
      <c r="Y111">
        <v>44</v>
      </c>
      <c r="Z111">
        <v>44</v>
      </c>
      <c r="AA111">
        <v>13</v>
      </c>
      <c r="AB111">
        <v>13</v>
      </c>
      <c r="AC111">
        <v>11</v>
      </c>
    </row>
    <row r="112" spans="1:29">
      <c r="A112">
        <v>114</v>
      </c>
      <c r="B112" t="s">
        <v>284</v>
      </c>
      <c r="C112" t="s">
        <v>528</v>
      </c>
      <c r="J112" t="s">
        <v>201</v>
      </c>
      <c r="K112">
        <v>0</v>
      </c>
      <c r="N112" t="b">
        <v>1</v>
      </c>
      <c r="O112" t="b">
        <v>0</v>
      </c>
      <c r="P112" t="b">
        <v>1</v>
      </c>
      <c r="Q112">
        <v>1</v>
      </c>
      <c r="R112">
        <v>2</v>
      </c>
      <c r="S112">
        <v>1</v>
      </c>
      <c r="T112">
        <v>2</v>
      </c>
      <c r="V112" t="s">
        <v>64</v>
      </c>
      <c r="W112" t="s">
        <v>265</v>
      </c>
      <c r="X112" t="s">
        <v>616</v>
      </c>
      <c r="Y112">
        <v>45</v>
      </c>
      <c r="Z112">
        <v>45</v>
      </c>
      <c r="AA112">
        <v>3</v>
      </c>
      <c r="AB112">
        <v>3</v>
      </c>
      <c r="AC112">
        <v>11</v>
      </c>
    </row>
    <row r="113" spans="1:29">
      <c r="A113">
        <v>115</v>
      </c>
      <c r="B113" t="s">
        <v>284</v>
      </c>
      <c r="C113" t="s">
        <v>529</v>
      </c>
      <c r="J113" t="s">
        <v>209</v>
      </c>
      <c r="K113">
        <v>0</v>
      </c>
      <c r="N113" t="b">
        <v>1</v>
      </c>
      <c r="O113" t="b">
        <v>0</v>
      </c>
      <c r="P113" t="b">
        <v>1</v>
      </c>
      <c r="Q113">
        <v>1</v>
      </c>
      <c r="R113">
        <v>2</v>
      </c>
      <c r="S113">
        <v>1</v>
      </c>
      <c r="T113">
        <v>2</v>
      </c>
      <c r="V113" t="s">
        <v>64</v>
      </c>
      <c r="W113" t="s">
        <v>265</v>
      </c>
      <c r="X113" t="s">
        <v>618</v>
      </c>
      <c r="Y113">
        <v>45</v>
      </c>
      <c r="Z113">
        <v>45</v>
      </c>
      <c r="AA113">
        <v>4</v>
      </c>
      <c r="AB113">
        <v>4</v>
      </c>
      <c r="AC113">
        <v>11</v>
      </c>
    </row>
    <row r="114" spans="1:29">
      <c r="A114">
        <v>116</v>
      </c>
      <c r="B114" t="s">
        <v>284</v>
      </c>
      <c r="C114" t="s">
        <v>531</v>
      </c>
      <c r="J114" t="s">
        <v>201</v>
      </c>
      <c r="K114">
        <v>0</v>
      </c>
      <c r="N114" t="b">
        <v>1</v>
      </c>
      <c r="O114" t="b">
        <v>0</v>
      </c>
      <c r="P114" t="b">
        <v>1</v>
      </c>
      <c r="Q114">
        <v>1</v>
      </c>
      <c r="R114">
        <v>2</v>
      </c>
      <c r="S114">
        <v>1</v>
      </c>
      <c r="T114">
        <v>2</v>
      </c>
      <c r="V114" t="s">
        <v>64</v>
      </c>
      <c r="W114" t="s">
        <v>265</v>
      </c>
      <c r="X114" t="s">
        <v>620</v>
      </c>
      <c r="Y114">
        <v>45</v>
      </c>
      <c r="Z114">
        <v>45</v>
      </c>
      <c r="AA114">
        <v>5</v>
      </c>
      <c r="AB114">
        <v>5</v>
      </c>
      <c r="AC114">
        <v>11</v>
      </c>
    </row>
    <row r="115" spans="1:29">
      <c r="A115">
        <v>117</v>
      </c>
      <c r="B115" t="s">
        <v>284</v>
      </c>
      <c r="C115" t="s">
        <v>533</v>
      </c>
      <c r="J115" t="s">
        <v>205</v>
      </c>
      <c r="K115">
        <v>0</v>
      </c>
      <c r="N115" t="b">
        <v>1</v>
      </c>
      <c r="O115" t="b">
        <v>0</v>
      </c>
      <c r="P115" t="b">
        <v>1</v>
      </c>
      <c r="Q115">
        <v>1</v>
      </c>
      <c r="R115">
        <v>2</v>
      </c>
      <c r="S115">
        <v>1</v>
      </c>
      <c r="T115">
        <v>2</v>
      </c>
      <c r="V115" t="s">
        <v>64</v>
      </c>
      <c r="W115" t="s">
        <v>265</v>
      </c>
      <c r="X115" t="s">
        <v>622</v>
      </c>
      <c r="Y115">
        <v>45</v>
      </c>
      <c r="Z115">
        <v>45</v>
      </c>
      <c r="AA115">
        <v>6</v>
      </c>
      <c r="AB115">
        <v>6</v>
      </c>
      <c r="AC115">
        <v>11</v>
      </c>
    </row>
    <row r="116" spans="1:29">
      <c r="A116">
        <v>118</v>
      </c>
      <c r="B116" t="s">
        <v>284</v>
      </c>
      <c r="C116" t="s">
        <v>535</v>
      </c>
      <c r="J116" t="s">
        <v>209</v>
      </c>
      <c r="K116">
        <v>0</v>
      </c>
      <c r="N116" t="b">
        <v>1</v>
      </c>
      <c r="O116" t="b">
        <v>0</v>
      </c>
      <c r="P116" t="b">
        <v>1</v>
      </c>
      <c r="Q116">
        <v>1</v>
      </c>
      <c r="R116">
        <v>2</v>
      </c>
      <c r="S116">
        <v>1</v>
      </c>
      <c r="T116">
        <v>2</v>
      </c>
      <c r="V116" t="s">
        <v>64</v>
      </c>
      <c r="W116" t="s">
        <v>265</v>
      </c>
      <c r="X116" t="s">
        <v>624</v>
      </c>
      <c r="Y116">
        <v>45</v>
      </c>
      <c r="Z116">
        <v>45</v>
      </c>
      <c r="AA116">
        <v>7</v>
      </c>
      <c r="AB116">
        <v>7</v>
      </c>
      <c r="AC116">
        <v>11</v>
      </c>
    </row>
    <row r="117" spans="1:29">
      <c r="A117">
        <v>119</v>
      </c>
      <c r="B117" t="s">
        <v>284</v>
      </c>
      <c r="C117" t="s">
        <v>537</v>
      </c>
      <c r="J117" t="s">
        <v>209</v>
      </c>
      <c r="K117">
        <v>0</v>
      </c>
      <c r="N117" t="b">
        <v>1</v>
      </c>
      <c r="O117" t="b">
        <v>0</v>
      </c>
      <c r="P117" t="b">
        <v>1</v>
      </c>
      <c r="Q117">
        <v>1</v>
      </c>
      <c r="R117">
        <v>2</v>
      </c>
      <c r="S117">
        <v>1</v>
      </c>
      <c r="T117">
        <v>2</v>
      </c>
      <c r="V117" t="s">
        <v>64</v>
      </c>
      <c r="W117" t="s">
        <v>265</v>
      </c>
      <c r="X117" t="s">
        <v>626</v>
      </c>
      <c r="Y117">
        <v>45</v>
      </c>
      <c r="Z117">
        <v>45</v>
      </c>
      <c r="AA117">
        <v>8</v>
      </c>
      <c r="AB117">
        <v>8</v>
      </c>
      <c r="AC117">
        <v>11</v>
      </c>
    </row>
    <row r="118" spans="1:29">
      <c r="A118">
        <v>120</v>
      </c>
      <c r="B118" t="s">
        <v>284</v>
      </c>
      <c r="C118" t="s">
        <v>539</v>
      </c>
      <c r="J118" t="s">
        <v>209</v>
      </c>
      <c r="K118">
        <v>0</v>
      </c>
      <c r="N118" t="b">
        <v>1</v>
      </c>
      <c r="O118" t="b">
        <v>0</v>
      </c>
      <c r="P118" t="b">
        <v>1</v>
      </c>
      <c r="Q118">
        <v>1</v>
      </c>
      <c r="R118">
        <v>2</v>
      </c>
      <c r="S118">
        <v>1</v>
      </c>
      <c r="T118">
        <v>2</v>
      </c>
      <c r="V118" t="s">
        <v>64</v>
      </c>
      <c r="W118" t="s">
        <v>265</v>
      </c>
      <c r="X118" t="s">
        <v>628</v>
      </c>
      <c r="Y118">
        <v>45</v>
      </c>
      <c r="Z118">
        <v>45</v>
      </c>
      <c r="AA118">
        <v>9</v>
      </c>
      <c r="AB118">
        <v>9</v>
      </c>
      <c r="AC118">
        <v>11</v>
      </c>
    </row>
    <row r="119" spans="1:29">
      <c r="A119">
        <v>121</v>
      </c>
      <c r="B119" t="s">
        <v>284</v>
      </c>
      <c r="C119" t="s">
        <v>541</v>
      </c>
      <c r="J119" t="s">
        <v>201</v>
      </c>
      <c r="K119">
        <v>0</v>
      </c>
      <c r="N119" t="b">
        <v>1</v>
      </c>
      <c r="O119" t="b">
        <v>0</v>
      </c>
      <c r="P119" t="b">
        <v>1</v>
      </c>
      <c r="Q119">
        <v>1</v>
      </c>
      <c r="R119">
        <v>2</v>
      </c>
      <c r="S119">
        <v>1</v>
      </c>
      <c r="T119">
        <v>2</v>
      </c>
      <c r="V119" t="s">
        <v>64</v>
      </c>
      <c r="W119" t="s">
        <v>265</v>
      </c>
      <c r="X119" t="s">
        <v>2449</v>
      </c>
      <c r="Y119">
        <v>45</v>
      </c>
      <c r="Z119">
        <v>45</v>
      </c>
      <c r="AA119">
        <v>12</v>
      </c>
      <c r="AB119">
        <v>12</v>
      </c>
      <c r="AC119">
        <v>11</v>
      </c>
    </row>
    <row r="120" spans="1:29">
      <c r="A120">
        <v>122</v>
      </c>
      <c r="B120" t="s">
        <v>284</v>
      </c>
      <c r="C120" t="s">
        <v>543</v>
      </c>
      <c r="J120" t="s">
        <v>201</v>
      </c>
      <c r="K120">
        <v>0</v>
      </c>
      <c r="N120" t="b">
        <v>1</v>
      </c>
      <c r="O120" t="b">
        <v>0</v>
      </c>
      <c r="P120" t="b">
        <v>1</v>
      </c>
      <c r="Q120">
        <v>1</v>
      </c>
      <c r="R120">
        <v>2</v>
      </c>
      <c r="S120">
        <v>1</v>
      </c>
      <c r="T120">
        <v>2</v>
      </c>
      <c r="V120" t="s">
        <v>64</v>
      </c>
      <c r="W120" t="s">
        <v>265</v>
      </c>
      <c r="X120" t="s">
        <v>2450</v>
      </c>
      <c r="Y120">
        <v>45</v>
      </c>
      <c r="Z120">
        <v>45</v>
      </c>
      <c r="AA120">
        <v>13</v>
      </c>
      <c r="AB120">
        <v>13</v>
      </c>
      <c r="AC120">
        <v>11</v>
      </c>
    </row>
    <row r="121" spans="1:29">
      <c r="A121">
        <v>123</v>
      </c>
      <c r="B121" t="s">
        <v>284</v>
      </c>
      <c r="C121" t="s">
        <v>545</v>
      </c>
      <c r="J121" t="s">
        <v>201</v>
      </c>
      <c r="K121">
        <v>0</v>
      </c>
      <c r="N121" t="b">
        <v>1</v>
      </c>
      <c r="O121" t="b">
        <v>0</v>
      </c>
      <c r="P121" t="b">
        <v>1</v>
      </c>
      <c r="Q121">
        <v>1</v>
      </c>
      <c r="R121">
        <v>2</v>
      </c>
      <c r="S121">
        <v>1</v>
      </c>
      <c r="T121">
        <v>2</v>
      </c>
      <c r="V121" t="s">
        <v>64</v>
      </c>
      <c r="W121" t="s">
        <v>265</v>
      </c>
      <c r="X121" t="s">
        <v>634</v>
      </c>
      <c r="Y121">
        <v>46</v>
      </c>
      <c r="Z121">
        <v>46</v>
      </c>
      <c r="AA121">
        <v>3</v>
      </c>
      <c r="AB121">
        <v>3</v>
      </c>
      <c r="AC121">
        <v>11</v>
      </c>
    </row>
    <row r="122" spans="1:29">
      <c r="A122">
        <v>124</v>
      </c>
      <c r="B122" t="s">
        <v>284</v>
      </c>
      <c r="C122" t="s">
        <v>547</v>
      </c>
      <c r="J122" t="s">
        <v>209</v>
      </c>
      <c r="K122">
        <v>0</v>
      </c>
      <c r="N122" t="b">
        <v>1</v>
      </c>
      <c r="O122" t="b">
        <v>0</v>
      </c>
      <c r="P122" t="b">
        <v>1</v>
      </c>
      <c r="Q122">
        <v>1</v>
      </c>
      <c r="R122">
        <v>2</v>
      </c>
      <c r="S122">
        <v>1</v>
      </c>
      <c r="T122">
        <v>2</v>
      </c>
      <c r="V122" t="s">
        <v>64</v>
      </c>
      <c r="W122" t="s">
        <v>265</v>
      </c>
      <c r="X122" t="s">
        <v>636</v>
      </c>
      <c r="Y122">
        <v>46</v>
      </c>
      <c r="Z122">
        <v>46</v>
      </c>
      <c r="AA122">
        <v>4</v>
      </c>
      <c r="AB122">
        <v>4</v>
      </c>
      <c r="AC122">
        <v>11</v>
      </c>
    </row>
    <row r="123" spans="1:29">
      <c r="A123">
        <v>125</v>
      </c>
      <c r="B123" t="s">
        <v>284</v>
      </c>
      <c r="C123" t="s">
        <v>549</v>
      </c>
      <c r="J123" t="s">
        <v>201</v>
      </c>
      <c r="K123">
        <v>0</v>
      </c>
      <c r="N123" t="b">
        <v>1</v>
      </c>
      <c r="O123" t="b">
        <v>0</v>
      </c>
      <c r="P123" t="b">
        <v>1</v>
      </c>
      <c r="Q123">
        <v>1</v>
      </c>
      <c r="R123">
        <v>2</v>
      </c>
      <c r="S123">
        <v>1</v>
      </c>
      <c r="T123">
        <v>2</v>
      </c>
      <c r="V123" t="s">
        <v>64</v>
      </c>
      <c r="W123" t="s">
        <v>265</v>
      </c>
      <c r="X123" t="s">
        <v>638</v>
      </c>
      <c r="Y123">
        <v>46</v>
      </c>
      <c r="Z123">
        <v>46</v>
      </c>
      <c r="AA123">
        <v>5</v>
      </c>
      <c r="AB123">
        <v>5</v>
      </c>
      <c r="AC123">
        <v>11</v>
      </c>
    </row>
    <row r="124" spans="1:29">
      <c r="A124">
        <v>126</v>
      </c>
      <c r="B124" t="s">
        <v>284</v>
      </c>
      <c r="C124" t="s">
        <v>551</v>
      </c>
      <c r="J124" t="s">
        <v>205</v>
      </c>
      <c r="K124">
        <v>0</v>
      </c>
      <c r="N124" t="b">
        <v>1</v>
      </c>
      <c r="O124" t="b">
        <v>0</v>
      </c>
      <c r="P124" t="b">
        <v>1</v>
      </c>
      <c r="Q124">
        <v>1</v>
      </c>
      <c r="R124">
        <v>2</v>
      </c>
      <c r="S124">
        <v>1</v>
      </c>
      <c r="T124">
        <v>2</v>
      </c>
      <c r="V124" t="s">
        <v>64</v>
      </c>
      <c r="W124" t="s">
        <v>265</v>
      </c>
      <c r="X124" t="s">
        <v>640</v>
      </c>
      <c r="Y124">
        <v>46</v>
      </c>
      <c r="Z124">
        <v>46</v>
      </c>
      <c r="AA124">
        <v>6</v>
      </c>
      <c r="AB124">
        <v>6</v>
      </c>
      <c r="AC124">
        <v>11</v>
      </c>
    </row>
    <row r="125" spans="1:29">
      <c r="A125">
        <v>127</v>
      </c>
      <c r="B125" t="s">
        <v>284</v>
      </c>
      <c r="C125" t="s">
        <v>553</v>
      </c>
      <c r="J125" t="s">
        <v>209</v>
      </c>
      <c r="K125">
        <v>0</v>
      </c>
      <c r="N125" t="b">
        <v>1</v>
      </c>
      <c r="O125" t="b">
        <v>0</v>
      </c>
      <c r="P125" t="b">
        <v>1</v>
      </c>
      <c r="Q125">
        <v>1</v>
      </c>
      <c r="R125">
        <v>2</v>
      </c>
      <c r="S125">
        <v>1</v>
      </c>
      <c r="T125">
        <v>2</v>
      </c>
      <c r="V125" t="s">
        <v>64</v>
      </c>
      <c r="W125" t="s">
        <v>265</v>
      </c>
      <c r="X125" t="s">
        <v>642</v>
      </c>
      <c r="Y125">
        <v>46</v>
      </c>
      <c r="Z125">
        <v>46</v>
      </c>
      <c r="AA125">
        <v>7</v>
      </c>
      <c r="AB125">
        <v>7</v>
      </c>
      <c r="AC125">
        <v>11</v>
      </c>
    </row>
    <row r="126" spans="1:29">
      <c r="A126">
        <v>128</v>
      </c>
      <c r="B126" t="s">
        <v>284</v>
      </c>
      <c r="C126" t="s">
        <v>555</v>
      </c>
      <c r="J126" t="s">
        <v>209</v>
      </c>
      <c r="K126">
        <v>0</v>
      </c>
      <c r="N126" t="b">
        <v>1</v>
      </c>
      <c r="O126" t="b">
        <v>0</v>
      </c>
      <c r="P126" t="b">
        <v>1</v>
      </c>
      <c r="Q126">
        <v>1</v>
      </c>
      <c r="R126">
        <v>2</v>
      </c>
      <c r="S126">
        <v>1</v>
      </c>
      <c r="T126">
        <v>2</v>
      </c>
      <c r="V126" t="s">
        <v>64</v>
      </c>
      <c r="W126" t="s">
        <v>265</v>
      </c>
      <c r="X126" t="s">
        <v>644</v>
      </c>
      <c r="Y126">
        <v>46</v>
      </c>
      <c r="Z126">
        <v>46</v>
      </c>
      <c r="AA126">
        <v>8</v>
      </c>
      <c r="AB126">
        <v>8</v>
      </c>
      <c r="AC126">
        <v>11</v>
      </c>
    </row>
    <row r="127" spans="1:29">
      <c r="A127">
        <v>129</v>
      </c>
      <c r="B127" t="s">
        <v>284</v>
      </c>
      <c r="C127" t="s">
        <v>557</v>
      </c>
      <c r="J127" t="s">
        <v>209</v>
      </c>
      <c r="K127">
        <v>0</v>
      </c>
      <c r="N127" t="b">
        <v>1</v>
      </c>
      <c r="O127" t="b">
        <v>0</v>
      </c>
      <c r="P127" t="b">
        <v>1</v>
      </c>
      <c r="Q127">
        <v>1</v>
      </c>
      <c r="R127">
        <v>2</v>
      </c>
      <c r="S127">
        <v>1</v>
      </c>
      <c r="T127">
        <v>2</v>
      </c>
      <c r="V127" t="s">
        <v>64</v>
      </c>
      <c r="W127" t="s">
        <v>265</v>
      </c>
      <c r="X127" t="s">
        <v>646</v>
      </c>
      <c r="Y127">
        <v>46</v>
      </c>
      <c r="Z127">
        <v>46</v>
      </c>
      <c r="AA127">
        <v>9</v>
      </c>
      <c r="AB127">
        <v>9</v>
      </c>
      <c r="AC127">
        <v>11</v>
      </c>
    </row>
    <row r="128" spans="1:29">
      <c r="A128">
        <v>130</v>
      </c>
      <c r="B128" t="s">
        <v>284</v>
      </c>
      <c r="C128" t="s">
        <v>559</v>
      </c>
      <c r="J128" t="s">
        <v>201</v>
      </c>
      <c r="K128">
        <v>0</v>
      </c>
      <c r="N128" t="b">
        <v>1</v>
      </c>
      <c r="O128" t="b">
        <v>0</v>
      </c>
      <c r="P128" t="b">
        <v>1</v>
      </c>
      <c r="Q128">
        <v>1</v>
      </c>
      <c r="R128">
        <v>2</v>
      </c>
      <c r="S128">
        <v>1</v>
      </c>
      <c r="T128">
        <v>2</v>
      </c>
      <c r="V128" t="s">
        <v>64</v>
      </c>
      <c r="W128" t="s">
        <v>265</v>
      </c>
      <c r="X128" t="s">
        <v>2451</v>
      </c>
      <c r="Y128">
        <v>46</v>
      </c>
      <c r="Z128">
        <v>46</v>
      </c>
      <c r="AA128">
        <v>12</v>
      </c>
      <c r="AB128">
        <v>12</v>
      </c>
      <c r="AC128">
        <v>11</v>
      </c>
    </row>
    <row r="129" spans="1:29">
      <c r="A129">
        <v>131</v>
      </c>
      <c r="B129" t="s">
        <v>284</v>
      </c>
      <c r="C129" t="s">
        <v>561</v>
      </c>
      <c r="J129" t="s">
        <v>201</v>
      </c>
      <c r="K129">
        <v>0</v>
      </c>
      <c r="N129" t="b">
        <v>1</v>
      </c>
      <c r="O129" t="b">
        <v>0</v>
      </c>
      <c r="P129" t="b">
        <v>1</v>
      </c>
      <c r="Q129">
        <v>1</v>
      </c>
      <c r="R129">
        <v>2</v>
      </c>
      <c r="S129">
        <v>1</v>
      </c>
      <c r="T129">
        <v>2</v>
      </c>
      <c r="V129" t="s">
        <v>64</v>
      </c>
      <c r="W129" t="s">
        <v>265</v>
      </c>
      <c r="X129" t="s">
        <v>2452</v>
      </c>
      <c r="Y129">
        <v>46</v>
      </c>
      <c r="Z129">
        <v>46</v>
      </c>
      <c r="AA129">
        <v>13</v>
      </c>
      <c r="AB129">
        <v>13</v>
      </c>
      <c r="AC129">
        <v>11</v>
      </c>
    </row>
    <row r="130" spans="1:29">
      <c r="A130">
        <v>132</v>
      </c>
      <c r="B130" t="s">
        <v>284</v>
      </c>
      <c r="C130" t="s">
        <v>563</v>
      </c>
      <c r="J130" t="s">
        <v>201</v>
      </c>
      <c r="K130">
        <v>0</v>
      </c>
      <c r="N130" t="b">
        <v>1</v>
      </c>
      <c r="O130" t="b">
        <v>0</v>
      </c>
      <c r="P130" t="b">
        <v>1</v>
      </c>
      <c r="Q130">
        <v>1</v>
      </c>
      <c r="R130">
        <v>2</v>
      </c>
      <c r="S130">
        <v>1</v>
      </c>
      <c r="T130">
        <v>2</v>
      </c>
      <c r="V130" t="s">
        <v>64</v>
      </c>
      <c r="W130" t="s">
        <v>265</v>
      </c>
      <c r="X130" t="s">
        <v>652</v>
      </c>
      <c r="Y130">
        <v>47</v>
      </c>
      <c r="Z130">
        <v>47</v>
      </c>
      <c r="AA130">
        <v>3</v>
      </c>
      <c r="AB130">
        <v>3</v>
      </c>
      <c r="AC130">
        <v>11</v>
      </c>
    </row>
    <row r="131" spans="1:29">
      <c r="A131">
        <v>133</v>
      </c>
      <c r="B131" t="s">
        <v>284</v>
      </c>
      <c r="C131" t="s">
        <v>564</v>
      </c>
      <c r="J131" t="s">
        <v>209</v>
      </c>
      <c r="K131">
        <v>0</v>
      </c>
      <c r="N131" t="b">
        <v>1</v>
      </c>
      <c r="O131" t="b">
        <v>0</v>
      </c>
      <c r="P131" t="b">
        <v>1</v>
      </c>
      <c r="Q131">
        <v>1</v>
      </c>
      <c r="R131">
        <v>2</v>
      </c>
      <c r="S131">
        <v>1</v>
      </c>
      <c r="T131">
        <v>2</v>
      </c>
      <c r="V131" t="s">
        <v>64</v>
      </c>
      <c r="W131" t="s">
        <v>265</v>
      </c>
      <c r="X131" t="s">
        <v>654</v>
      </c>
      <c r="Y131">
        <v>47</v>
      </c>
      <c r="Z131">
        <v>47</v>
      </c>
      <c r="AA131">
        <v>4</v>
      </c>
      <c r="AB131">
        <v>4</v>
      </c>
      <c r="AC131">
        <v>11</v>
      </c>
    </row>
    <row r="132" spans="1:29">
      <c r="A132">
        <v>134</v>
      </c>
      <c r="B132" t="s">
        <v>284</v>
      </c>
      <c r="C132" t="s">
        <v>566</v>
      </c>
      <c r="J132" t="s">
        <v>201</v>
      </c>
      <c r="K132">
        <v>0</v>
      </c>
      <c r="N132" t="b">
        <v>1</v>
      </c>
      <c r="O132" t="b">
        <v>0</v>
      </c>
      <c r="P132" t="b">
        <v>1</v>
      </c>
      <c r="Q132">
        <v>1</v>
      </c>
      <c r="R132">
        <v>2</v>
      </c>
      <c r="S132">
        <v>1</v>
      </c>
      <c r="T132">
        <v>2</v>
      </c>
      <c r="V132" t="s">
        <v>64</v>
      </c>
      <c r="W132" t="s">
        <v>265</v>
      </c>
      <c r="X132" t="s">
        <v>656</v>
      </c>
      <c r="Y132">
        <v>47</v>
      </c>
      <c r="Z132">
        <v>47</v>
      </c>
      <c r="AA132">
        <v>5</v>
      </c>
      <c r="AB132">
        <v>5</v>
      </c>
      <c r="AC132">
        <v>11</v>
      </c>
    </row>
    <row r="133" spans="1:29">
      <c r="A133">
        <v>135</v>
      </c>
      <c r="B133" t="s">
        <v>284</v>
      </c>
      <c r="C133" t="s">
        <v>568</v>
      </c>
      <c r="J133" t="s">
        <v>205</v>
      </c>
      <c r="K133">
        <v>0</v>
      </c>
      <c r="N133" t="b">
        <v>1</v>
      </c>
      <c r="O133" t="b">
        <v>0</v>
      </c>
      <c r="P133" t="b">
        <v>1</v>
      </c>
      <c r="Q133">
        <v>1</v>
      </c>
      <c r="R133">
        <v>2</v>
      </c>
      <c r="S133">
        <v>1</v>
      </c>
      <c r="T133">
        <v>2</v>
      </c>
      <c r="V133" t="s">
        <v>64</v>
      </c>
      <c r="W133" t="s">
        <v>265</v>
      </c>
      <c r="X133" t="s">
        <v>658</v>
      </c>
      <c r="Y133">
        <v>47</v>
      </c>
      <c r="Z133">
        <v>47</v>
      </c>
      <c r="AA133">
        <v>6</v>
      </c>
      <c r="AB133">
        <v>6</v>
      </c>
      <c r="AC133">
        <v>11</v>
      </c>
    </row>
    <row r="134" spans="1:29">
      <c r="A134">
        <v>136</v>
      </c>
      <c r="B134" t="s">
        <v>284</v>
      </c>
      <c r="C134" t="s">
        <v>570</v>
      </c>
      <c r="J134" t="s">
        <v>209</v>
      </c>
      <c r="K134">
        <v>0</v>
      </c>
      <c r="N134" t="b">
        <v>1</v>
      </c>
      <c r="O134" t="b">
        <v>0</v>
      </c>
      <c r="P134" t="b">
        <v>1</v>
      </c>
      <c r="Q134">
        <v>1</v>
      </c>
      <c r="R134">
        <v>2</v>
      </c>
      <c r="S134">
        <v>1</v>
      </c>
      <c r="T134">
        <v>2</v>
      </c>
      <c r="V134" t="s">
        <v>64</v>
      </c>
      <c r="W134" t="s">
        <v>265</v>
      </c>
      <c r="X134" t="s">
        <v>660</v>
      </c>
      <c r="Y134">
        <v>47</v>
      </c>
      <c r="Z134">
        <v>47</v>
      </c>
      <c r="AA134">
        <v>7</v>
      </c>
      <c r="AB134">
        <v>7</v>
      </c>
      <c r="AC134">
        <v>11</v>
      </c>
    </row>
    <row r="135" spans="1:29">
      <c r="A135">
        <v>137</v>
      </c>
      <c r="B135" t="s">
        <v>284</v>
      </c>
      <c r="C135" t="s">
        <v>572</v>
      </c>
      <c r="J135" t="s">
        <v>209</v>
      </c>
      <c r="K135">
        <v>0</v>
      </c>
      <c r="N135" t="b">
        <v>1</v>
      </c>
      <c r="O135" t="b">
        <v>0</v>
      </c>
      <c r="P135" t="b">
        <v>1</v>
      </c>
      <c r="Q135">
        <v>1</v>
      </c>
      <c r="R135">
        <v>2</v>
      </c>
      <c r="S135">
        <v>1</v>
      </c>
      <c r="T135">
        <v>2</v>
      </c>
      <c r="V135" t="s">
        <v>64</v>
      </c>
      <c r="W135" t="s">
        <v>265</v>
      </c>
      <c r="X135" t="s">
        <v>662</v>
      </c>
      <c r="Y135">
        <v>47</v>
      </c>
      <c r="Z135">
        <v>47</v>
      </c>
      <c r="AA135">
        <v>8</v>
      </c>
      <c r="AB135">
        <v>8</v>
      </c>
      <c r="AC135">
        <v>11</v>
      </c>
    </row>
    <row r="136" spans="1:29">
      <c r="A136">
        <v>138</v>
      </c>
      <c r="B136" t="s">
        <v>284</v>
      </c>
      <c r="C136" t="s">
        <v>574</v>
      </c>
      <c r="J136" t="s">
        <v>209</v>
      </c>
      <c r="K136">
        <v>0</v>
      </c>
      <c r="N136" t="b">
        <v>1</v>
      </c>
      <c r="O136" t="b">
        <v>0</v>
      </c>
      <c r="P136" t="b">
        <v>1</v>
      </c>
      <c r="Q136">
        <v>1</v>
      </c>
      <c r="R136">
        <v>2</v>
      </c>
      <c r="S136">
        <v>1</v>
      </c>
      <c r="T136">
        <v>2</v>
      </c>
      <c r="V136" t="s">
        <v>64</v>
      </c>
      <c r="W136" t="s">
        <v>265</v>
      </c>
      <c r="X136" t="s">
        <v>664</v>
      </c>
      <c r="Y136">
        <v>47</v>
      </c>
      <c r="Z136">
        <v>47</v>
      </c>
      <c r="AA136">
        <v>9</v>
      </c>
      <c r="AB136">
        <v>9</v>
      </c>
      <c r="AC136">
        <v>11</v>
      </c>
    </row>
    <row r="137" spans="1:29">
      <c r="A137">
        <v>139</v>
      </c>
      <c r="B137" t="s">
        <v>284</v>
      </c>
      <c r="C137" t="s">
        <v>576</v>
      </c>
      <c r="J137" t="s">
        <v>201</v>
      </c>
      <c r="K137">
        <v>0</v>
      </c>
      <c r="N137" t="b">
        <v>1</v>
      </c>
      <c r="O137" t="b">
        <v>0</v>
      </c>
      <c r="P137" t="b">
        <v>1</v>
      </c>
      <c r="Q137">
        <v>1</v>
      </c>
      <c r="R137">
        <v>2</v>
      </c>
      <c r="S137">
        <v>1</v>
      </c>
      <c r="T137">
        <v>2</v>
      </c>
      <c r="V137" t="s">
        <v>64</v>
      </c>
      <c r="W137" t="s">
        <v>265</v>
      </c>
      <c r="X137" t="s">
        <v>2453</v>
      </c>
      <c r="Y137">
        <v>47</v>
      </c>
      <c r="Z137">
        <v>47</v>
      </c>
      <c r="AA137">
        <v>12</v>
      </c>
      <c r="AB137">
        <v>12</v>
      </c>
      <c r="AC137">
        <v>11</v>
      </c>
    </row>
    <row r="138" spans="1:29">
      <c r="A138">
        <v>140</v>
      </c>
      <c r="B138" t="s">
        <v>284</v>
      </c>
      <c r="C138" t="s">
        <v>578</v>
      </c>
      <c r="J138" t="s">
        <v>201</v>
      </c>
      <c r="K138">
        <v>0</v>
      </c>
      <c r="N138" t="b">
        <v>1</v>
      </c>
      <c r="O138" t="b">
        <v>0</v>
      </c>
      <c r="P138" t="b">
        <v>1</v>
      </c>
      <c r="Q138">
        <v>1</v>
      </c>
      <c r="R138">
        <v>2</v>
      </c>
      <c r="S138">
        <v>1</v>
      </c>
      <c r="T138">
        <v>2</v>
      </c>
      <c r="V138" t="s">
        <v>64</v>
      </c>
      <c r="W138" t="s">
        <v>265</v>
      </c>
      <c r="X138" t="s">
        <v>2454</v>
      </c>
      <c r="Y138">
        <v>47</v>
      </c>
      <c r="Z138">
        <v>47</v>
      </c>
      <c r="AA138">
        <v>13</v>
      </c>
      <c r="AB138">
        <v>13</v>
      </c>
      <c r="AC138">
        <v>11</v>
      </c>
    </row>
    <row r="139" spans="1:29">
      <c r="A139">
        <v>141</v>
      </c>
      <c r="B139" t="s">
        <v>284</v>
      </c>
      <c r="C139" t="s">
        <v>580</v>
      </c>
      <c r="J139" t="s">
        <v>201</v>
      </c>
      <c r="K139">
        <v>0</v>
      </c>
      <c r="N139" t="b">
        <v>1</v>
      </c>
      <c r="O139" t="b">
        <v>0</v>
      </c>
      <c r="P139" t="b">
        <v>1</v>
      </c>
      <c r="Q139">
        <v>1</v>
      </c>
      <c r="R139">
        <v>2</v>
      </c>
      <c r="S139">
        <v>1</v>
      </c>
      <c r="T139">
        <v>2</v>
      </c>
      <c r="V139" t="s">
        <v>64</v>
      </c>
      <c r="W139" t="s">
        <v>265</v>
      </c>
      <c r="X139" t="s">
        <v>670</v>
      </c>
      <c r="Y139">
        <v>48</v>
      </c>
      <c r="Z139">
        <v>48</v>
      </c>
      <c r="AA139">
        <v>3</v>
      </c>
      <c r="AB139">
        <v>3</v>
      </c>
      <c r="AC139">
        <v>11</v>
      </c>
    </row>
    <row r="140" spans="1:29">
      <c r="A140">
        <v>142</v>
      </c>
      <c r="B140" t="s">
        <v>284</v>
      </c>
      <c r="C140" t="s">
        <v>582</v>
      </c>
      <c r="J140" t="s">
        <v>209</v>
      </c>
      <c r="K140">
        <v>0</v>
      </c>
      <c r="N140" t="b">
        <v>1</v>
      </c>
      <c r="O140" t="b">
        <v>0</v>
      </c>
      <c r="P140" t="b">
        <v>1</v>
      </c>
      <c r="Q140">
        <v>1</v>
      </c>
      <c r="R140">
        <v>2</v>
      </c>
      <c r="S140">
        <v>1</v>
      </c>
      <c r="T140">
        <v>2</v>
      </c>
      <c r="V140" t="s">
        <v>64</v>
      </c>
      <c r="W140" t="s">
        <v>265</v>
      </c>
      <c r="X140" t="s">
        <v>672</v>
      </c>
      <c r="Y140">
        <v>48</v>
      </c>
      <c r="Z140">
        <v>48</v>
      </c>
      <c r="AA140">
        <v>4</v>
      </c>
      <c r="AB140">
        <v>4</v>
      </c>
      <c r="AC140">
        <v>11</v>
      </c>
    </row>
    <row r="141" spans="1:29">
      <c r="A141">
        <v>143</v>
      </c>
      <c r="B141" t="s">
        <v>284</v>
      </c>
      <c r="C141" t="s">
        <v>584</v>
      </c>
      <c r="J141" t="s">
        <v>201</v>
      </c>
      <c r="K141">
        <v>0</v>
      </c>
      <c r="N141" t="b">
        <v>1</v>
      </c>
      <c r="O141" t="b">
        <v>0</v>
      </c>
      <c r="P141" t="b">
        <v>1</v>
      </c>
      <c r="Q141">
        <v>1</v>
      </c>
      <c r="R141">
        <v>2</v>
      </c>
      <c r="S141">
        <v>1</v>
      </c>
      <c r="T141">
        <v>2</v>
      </c>
      <c r="V141" t="s">
        <v>64</v>
      </c>
      <c r="W141" t="s">
        <v>265</v>
      </c>
      <c r="X141" t="s">
        <v>674</v>
      </c>
      <c r="Y141">
        <v>48</v>
      </c>
      <c r="Z141">
        <v>48</v>
      </c>
      <c r="AA141">
        <v>5</v>
      </c>
      <c r="AB141">
        <v>5</v>
      </c>
      <c r="AC141">
        <v>11</v>
      </c>
    </row>
    <row r="142" spans="1:29">
      <c r="A142">
        <v>144</v>
      </c>
      <c r="B142" t="s">
        <v>284</v>
      </c>
      <c r="C142" t="s">
        <v>586</v>
      </c>
      <c r="J142" t="s">
        <v>205</v>
      </c>
      <c r="K142">
        <v>0</v>
      </c>
      <c r="N142" t="b">
        <v>1</v>
      </c>
      <c r="O142" t="b">
        <v>0</v>
      </c>
      <c r="P142" t="b">
        <v>1</v>
      </c>
      <c r="Q142">
        <v>1</v>
      </c>
      <c r="R142">
        <v>2</v>
      </c>
      <c r="S142">
        <v>1</v>
      </c>
      <c r="T142">
        <v>2</v>
      </c>
      <c r="V142" t="s">
        <v>64</v>
      </c>
      <c r="W142" t="s">
        <v>265</v>
      </c>
      <c r="X142" t="s">
        <v>676</v>
      </c>
      <c r="Y142">
        <v>48</v>
      </c>
      <c r="Z142">
        <v>48</v>
      </c>
      <c r="AA142">
        <v>6</v>
      </c>
      <c r="AB142">
        <v>6</v>
      </c>
      <c r="AC142">
        <v>11</v>
      </c>
    </row>
    <row r="143" spans="1:29">
      <c r="A143">
        <v>145</v>
      </c>
      <c r="B143" t="s">
        <v>284</v>
      </c>
      <c r="C143" t="s">
        <v>588</v>
      </c>
      <c r="J143" t="s">
        <v>209</v>
      </c>
      <c r="K143">
        <v>0</v>
      </c>
      <c r="N143" t="b">
        <v>1</v>
      </c>
      <c r="O143" t="b">
        <v>0</v>
      </c>
      <c r="P143" t="b">
        <v>1</v>
      </c>
      <c r="Q143">
        <v>1</v>
      </c>
      <c r="R143">
        <v>2</v>
      </c>
      <c r="S143">
        <v>1</v>
      </c>
      <c r="T143">
        <v>2</v>
      </c>
      <c r="V143" t="s">
        <v>64</v>
      </c>
      <c r="W143" t="s">
        <v>265</v>
      </c>
      <c r="X143" t="s">
        <v>678</v>
      </c>
      <c r="Y143">
        <v>48</v>
      </c>
      <c r="Z143">
        <v>48</v>
      </c>
      <c r="AA143">
        <v>7</v>
      </c>
      <c r="AB143">
        <v>7</v>
      </c>
      <c r="AC143">
        <v>11</v>
      </c>
    </row>
    <row r="144" spans="1:29">
      <c r="A144">
        <v>146</v>
      </c>
      <c r="B144" t="s">
        <v>284</v>
      </c>
      <c r="C144" t="s">
        <v>590</v>
      </c>
      <c r="J144" t="s">
        <v>209</v>
      </c>
      <c r="K144">
        <v>0</v>
      </c>
      <c r="N144" t="b">
        <v>1</v>
      </c>
      <c r="O144" t="b">
        <v>0</v>
      </c>
      <c r="P144" t="b">
        <v>1</v>
      </c>
      <c r="Q144">
        <v>1</v>
      </c>
      <c r="R144">
        <v>2</v>
      </c>
      <c r="S144">
        <v>1</v>
      </c>
      <c r="T144">
        <v>2</v>
      </c>
      <c r="V144" t="s">
        <v>64</v>
      </c>
      <c r="W144" t="s">
        <v>265</v>
      </c>
      <c r="X144" t="s">
        <v>680</v>
      </c>
      <c r="Y144">
        <v>48</v>
      </c>
      <c r="Z144">
        <v>48</v>
      </c>
      <c r="AA144">
        <v>8</v>
      </c>
      <c r="AB144">
        <v>8</v>
      </c>
      <c r="AC144">
        <v>11</v>
      </c>
    </row>
    <row r="145" spans="1:29">
      <c r="A145">
        <v>147</v>
      </c>
      <c r="B145" t="s">
        <v>284</v>
      </c>
      <c r="C145" t="s">
        <v>592</v>
      </c>
      <c r="J145" t="s">
        <v>209</v>
      </c>
      <c r="K145">
        <v>0</v>
      </c>
      <c r="N145" t="b">
        <v>1</v>
      </c>
      <c r="O145" t="b">
        <v>0</v>
      </c>
      <c r="P145" t="b">
        <v>1</v>
      </c>
      <c r="Q145">
        <v>1</v>
      </c>
      <c r="R145">
        <v>2</v>
      </c>
      <c r="S145">
        <v>1</v>
      </c>
      <c r="T145">
        <v>2</v>
      </c>
      <c r="V145" t="s">
        <v>64</v>
      </c>
      <c r="W145" t="s">
        <v>265</v>
      </c>
      <c r="X145" t="s">
        <v>682</v>
      </c>
      <c r="Y145">
        <v>48</v>
      </c>
      <c r="Z145">
        <v>48</v>
      </c>
      <c r="AA145">
        <v>9</v>
      </c>
      <c r="AB145">
        <v>9</v>
      </c>
      <c r="AC145">
        <v>11</v>
      </c>
    </row>
    <row r="146" spans="1:29">
      <c r="A146">
        <v>148</v>
      </c>
      <c r="B146" t="s">
        <v>284</v>
      </c>
      <c r="C146" t="s">
        <v>594</v>
      </c>
      <c r="J146" t="s">
        <v>201</v>
      </c>
      <c r="K146">
        <v>0</v>
      </c>
      <c r="N146" t="b">
        <v>1</v>
      </c>
      <c r="O146" t="b">
        <v>0</v>
      </c>
      <c r="P146" t="b">
        <v>1</v>
      </c>
      <c r="Q146">
        <v>1</v>
      </c>
      <c r="R146">
        <v>2</v>
      </c>
      <c r="S146">
        <v>1</v>
      </c>
      <c r="T146">
        <v>2</v>
      </c>
      <c r="V146" t="s">
        <v>64</v>
      </c>
      <c r="W146" t="s">
        <v>265</v>
      </c>
      <c r="X146" t="s">
        <v>2455</v>
      </c>
      <c r="Y146">
        <v>48</v>
      </c>
      <c r="Z146">
        <v>48</v>
      </c>
      <c r="AA146">
        <v>12</v>
      </c>
      <c r="AB146">
        <v>12</v>
      </c>
      <c r="AC146">
        <v>11</v>
      </c>
    </row>
    <row r="147" spans="1:29">
      <c r="A147">
        <v>149</v>
      </c>
      <c r="B147" t="s">
        <v>284</v>
      </c>
      <c r="C147" t="s">
        <v>596</v>
      </c>
      <c r="J147" t="s">
        <v>201</v>
      </c>
      <c r="K147">
        <v>0</v>
      </c>
      <c r="N147" t="b">
        <v>1</v>
      </c>
      <c r="O147" t="b">
        <v>0</v>
      </c>
      <c r="P147" t="b">
        <v>1</v>
      </c>
      <c r="Q147">
        <v>1</v>
      </c>
      <c r="R147">
        <v>2</v>
      </c>
      <c r="S147">
        <v>1</v>
      </c>
      <c r="T147">
        <v>2</v>
      </c>
      <c r="V147" t="s">
        <v>64</v>
      </c>
      <c r="W147" t="s">
        <v>265</v>
      </c>
      <c r="X147" t="s">
        <v>2456</v>
      </c>
      <c r="Y147">
        <v>48</v>
      </c>
      <c r="Z147">
        <v>48</v>
      </c>
      <c r="AA147">
        <v>13</v>
      </c>
      <c r="AB147">
        <v>13</v>
      </c>
      <c r="AC147">
        <v>11</v>
      </c>
    </row>
    <row r="148" spans="1:29">
      <c r="A148">
        <v>150</v>
      </c>
      <c r="B148" t="s">
        <v>284</v>
      </c>
      <c r="C148" t="s">
        <v>598</v>
      </c>
      <c r="J148" t="s">
        <v>201</v>
      </c>
      <c r="K148">
        <v>0</v>
      </c>
      <c r="N148" t="b">
        <v>1</v>
      </c>
      <c r="O148" t="b">
        <v>0</v>
      </c>
      <c r="P148" t="b">
        <v>1</v>
      </c>
      <c r="Q148">
        <v>1</v>
      </c>
      <c r="R148">
        <v>2</v>
      </c>
      <c r="S148">
        <v>1</v>
      </c>
      <c r="T148">
        <v>2</v>
      </c>
      <c r="V148" t="s">
        <v>64</v>
      </c>
      <c r="W148" t="s">
        <v>265</v>
      </c>
      <c r="X148" t="s">
        <v>688</v>
      </c>
      <c r="Y148">
        <v>49</v>
      </c>
      <c r="Z148">
        <v>49</v>
      </c>
      <c r="AA148">
        <v>3</v>
      </c>
      <c r="AB148">
        <v>3</v>
      </c>
      <c r="AC148">
        <v>11</v>
      </c>
    </row>
    <row r="149" spans="1:29">
      <c r="A149">
        <v>151</v>
      </c>
      <c r="B149" t="s">
        <v>284</v>
      </c>
      <c r="C149" t="s">
        <v>599</v>
      </c>
      <c r="J149" t="s">
        <v>209</v>
      </c>
      <c r="K149">
        <v>0</v>
      </c>
      <c r="N149" t="b">
        <v>1</v>
      </c>
      <c r="O149" t="b">
        <v>0</v>
      </c>
      <c r="P149" t="b">
        <v>1</v>
      </c>
      <c r="Q149">
        <v>1</v>
      </c>
      <c r="R149">
        <v>2</v>
      </c>
      <c r="S149">
        <v>1</v>
      </c>
      <c r="T149">
        <v>2</v>
      </c>
      <c r="V149" t="s">
        <v>64</v>
      </c>
      <c r="W149" t="s">
        <v>265</v>
      </c>
      <c r="X149" t="s">
        <v>690</v>
      </c>
      <c r="Y149">
        <v>49</v>
      </c>
      <c r="Z149">
        <v>49</v>
      </c>
      <c r="AA149">
        <v>4</v>
      </c>
      <c r="AB149">
        <v>4</v>
      </c>
      <c r="AC149">
        <v>11</v>
      </c>
    </row>
    <row r="150" spans="1:29">
      <c r="A150">
        <v>152</v>
      </c>
      <c r="B150" t="s">
        <v>284</v>
      </c>
      <c r="C150" t="s">
        <v>601</v>
      </c>
      <c r="J150" t="s">
        <v>201</v>
      </c>
      <c r="K150">
        <v>0</v>
      </c>
      <c r="N150" t="b">
        <v>1</v>
      </c>
      <c r="O150" t="b">
        <v>0</v>
      </c>
      <c r="P150" t="b">
        <v>1</v>
      </c>
      <c r="Q150">
        <v>1</v>
      </c>
      <c r="R150">
        <v>2</v>
      </c>
      <c r="S150">
        <v>1</v>
      </c>
      <c r="T150">
        <v>2</v>
      </c>
      <c r="V150" t="s">
        <v>64</v>
      </c>
      <c r="W150" t="s">
        <v>265</v>
      </c>
      <c r="X150" t="s">
        <v>692</v>
      </c>
      <c r="Y150">
        <v>49</v>
      </c>
      <c r="Z150">
        <v>49</v>
      </c>
      <c r="AA150">
        <v>5</v>
      </c>
      <c r="AB150">
        <v>5</v>
      </c>
      <c r="AC150">
        <v>11</v>
      </c>
    </row>
    <row r="151" spans="1:29">
      <c r="A151">
        <v>153</v>
      </c>
      <c r="B151" t="s">
        <v>284</v>
      </c>
      <c r="C151" t="s">
        <v>603</v>
      </c>
      <c r="J151" t="s">
        <v>205</v>
      </c>
      <c r="K151">
        <v>0</v>
      </c>
      <c r="N151" t="b">
        <v>1</v>
      </c>
      <c r="O151" t="b">
        <v>0</v>
      </c>
      <c r="P151" t="b">
        <v>1</v>
      </c>
      <c r="Q151">
        <v>1</v>
      </c>
      <c r="R151">
        <v>2</v>
      </c>
      <c r="S151">
        <v>1</v>
      </c>
      <c r="T151">
        <v>2</v>
      </c>
      <c r="V151" t="s">
        <v>64</v>
      </c>
      <c r="W151" t="s">
        <v>265</v>
      </c>
      <c r="X151" t="s">
        <v>694</v>
      </c>
      <c r="Y151">
        <v>49</v>
      </c>
      <c r="Z151">
        <v>49</v>
      </c>
      <c r="AA151">
        <v>6</v>
      </c>
      <c r="AB151">
        <v>6</v>
      </c>
      <c r="AC151">
        <v>11</v>
      </c>
    </row>
    <row r="152" spans="1:29">
      <c r="A152">
        <v>154</v>
      </c>
      <c r="B152" t="s">
        <v>284</v>
      </c>
      <c r="C152" t="s">
        <v>605</v>
      </c>
      <c r="J152" t="s">
        <v>209</v>
      </c>
      <c r="K152">
        <v>0</v>
      </c>
      <c r="N152" t="b">
        <v>1</v>
      </c>
      <c r="O152" t="b">
        <v>0</v>
      </c>
      <c r="P152" t="b">
        <v>1</v>
      </c>
      <c r="Q152">
        <v>1</v>
      </c>
      <c r="R152">
        <v>2</v>
      </c>
      <c r="S152">
        <v>1</v>
      </c>
      <c r="T152">
        <v>2</v>
      </c>
      <c r="V152" t="s">
        <v>64</v>
      </c>
      <c r="W152" t="s">
        <v>265</v>
      </c>
      <c r="X152" t="s">
        <v>696</v>
      </c>
      <c r="Y152">
        <v>49</v>
      </c>
      <c r="Z152">
        <v>49</v>
      </c>
      <c r="AA152">
        <v>7</v>
      </c>
      <c r="AB152">
        <v>7</v>
      </c>
      <c r="AC152">
        <v>11</v>
      </c>
    </row>
    <row r="153" spans="1:29">
      <c r="A153">
        <v>155</v>
      </c>
      <c r="B153" t="s">
        <v>284</v>
      </c>
      <c r="C153" t="s">
        <v>607</v>
      </c>
      <c r="J153" t="s">
        <v>209</v>
      </c>
      <c r="K153">
        <v>0</v>
      </c>
      <c r="N153" t="b">
        <v>1</v>
      </c>
      <c r="O153" t="b">
        <v>0</v>
      </c>
      <c r="P153" t="b">
        <v>1</v>
      </c>
      <c r="Q153">
        <v>1</v>
      </c>
      <c r="R153">
        <v>2</v>
      </c>
      <c r="S153">
        <v>1</v>
      </c>
      <c r="T153">
        <v>2</v>
      </c>
      <c r="V153" t="s">
        <v>64</v>
      </c>
      <c r="W153" t="s">
        <v>265</v>
      </c>
      <c r="X153" t="s">
        <v>698</v>
      </c>
      <c r="Y153">
        <v>49</v>
      </c>
      <c r="Z153">
        <v>49</v>
      </c>
      <c r="AA153">
        <v>8</v>
      </c>
      <c r="AB153">
        <v>8</v>
      </c>
      <c r="AC153">
        <v>11</v>
      </c>
    </row>
    <row r="154" spans="1:29">
      <c r="A154">
        <v>156</v>
      </c>
      <c r="B154" t="s">
        <v>284</v>
      </c>
      <c r="C154" t="s">
        <v>609</v>
      </c>
      <c r="J154" t="s">
        <v>209</v>
      </c>
      <c r="K154">
        <v>0</v>
      </c>
      <c r="N154" t="b">
        <v>1</v>
      </c>
      <c r="O154" t="b">
        <v>0</v>
      </c>
      <c r="P154" t="b">
        <v>1</v>
      </c>
      <c r="Q154">
        <v>1</v>
      </c>
      <c r="R154">
        <v>2</v>
      </c>
      <c r="S154">
        <v>1</v>
      </c>
      <c r="T154">
        <v>2</v>
      </c>
      <c r="V154" t="s">
        <v>64</v>
      </c>
      <c r="W154" t="s">
        <v>265</v>
      </c>
      <c r="X154" t="s">
        <v>700</v>
      </c>
      <c r="Y154">
        <v>49</v>
      </c>
      <c r="Z154">
        <v>49</v>
      </c>
      <c r="AA154">
        <v>9</v>
      </c>
      <c r="AB154">
        <v>9</v>
      </c>
      <c r="AC154">
        <v>11</v>
      </c>
    </row>
    <row r="155" spans="1:29">
      <c r="A155">
        <v>157</v>
      </c>
      <c r="B155" t="s">
        <v>284</v>
      </c>
      <c r="C155" t="s">
        <v>611</v>
      </c>
      <c r="J155" t="s">
        <v>201</v>
      </c>
      <c r="K155">
        <v>0</v>
      </c>
      <c r="N155" t="b">
        <v>1</v>
      </c>
      <c r="O155" t="b">
        <v>0</v>
      </c>
      <c r="P155" t="b">
        <v>1</v>
      </c>
      <c r="Q155">
        <v>1</v>
      </c>
      <c r="R155">
        <v>2</v>
      </c>
      <c r="S155">
        <v>1</v>
      </c>
      <c r="T155">
        <v>2</v>
      </c>
      <c r="V155" t="s">
        <v>64</v>
      </c>
      <c r="W155" t="s">
        <v>265</v>
      </c>
      <c r="X155" t="s">
        <v>2457</v>
      </c>
      <c r="Y155">
        <v>49</v>
      </c>
      <c r="Z155">
        <v>49</v>
      </c>
      <c r="AA155">
        <v>12</v>
      </c>
      <c r="AB155">
        <v>12</v>
      </c>
      <c r="AC155">
        <v>11</v>
      </c>
    </row>
    <row r="156" spans="1:29">
      <c r="A156">
        <v>158</v>
      </c>
      <c r="B156" t="s">
        <v>284</v>
      </c>
      <c r="C156" t="s">
        <v>613</v>
      </c>
      <c r="J156" t="s">
        <v>201</v>
      </c>
      <c r="K156">
        <v>0</v>
      </c>
      <c r="N156" t="b">
        <v>1</v>
      </c>
      <c r="O156" t="b">
        <v>0</v>
      </c>
      <c r="P156" t="b">
        <v>1</v>
      </c>
      <c r="Q156">
        <v>1</v>
      </c>
      <c r="R156">
        <v>2</v>
      </c>
      <c r="S156">
        <v>1</v>
      </c>
      <c r="T156">
        <v>2</v>
      </c>
      <c r="V156" t="s">
        <v>64</v>
      </c>
      <c r="W156" t="s">
        <v>265</v>
      </c>
      <c r="X156" t="s">
        <v>2458</v>
      </c>
      <c r="Y156">
        <v>49</v>
      </c>
      <c r="Z156">
        <v>49</v>
      </c>
      <c r="AA156">
        <v>13</v>
      </c>
      <c r="AB156">
        <v>13</v>
      </c>
      <c r="AC156">
        <v>11</v>
      </c>
    </row>
    <row r="157" spans="1:29">
      <c r="A157">
        <v>159</v>
      </c>
      <c r="B157" t="s">
        <v>284</v>
      </c>
      <c r="C157" t="s">
        <v>615</v>
      </c>
      <c r="J157" t="s">
        <v>201</v>
      </c>
      <c r="K157">
        <v>0</v>
      </c>
      <c r="N157" t="b">
        <v>1</v>
      </c>
      <c r="O157" t="b">
        <v>0</v>
      </c>
      <c r="P157" t="b">
        <v>1</v>
      </c>
      <c r="Q157">
        <v>1</v>
      </c>
      <c r="R157">
        <v>2</v>
      </c>
      <c r="S157">
        <v>1</v>
      </c>
      <c r="T157">
        <v>2</v>
      </c>
      <c r="V157" t="s">
        <v>64</v>
      </c>
      <c r="W157" t="s">
        <v>265</v>
      </c>
      <c r="X157" t="s">
        <v>706</v>
      </c>
      <c r="Y157">
        <v>50</v>
      </c>
      <c r="Z157">
        <v>50</v>
      </c>
      <c r="AA157">
        <v>3</v>
      </c>
      <c r="AB157">
        <v>3</v>
      </c>
      <c r="AC157">
        <v>11</v>
      </c>
    </row>
    <row r="158" spans="1:29">
      <c r="A158">
        <v>160</v>
      </c>
      <c r="B158" t="s">
        <v>284</v>
      </c>
      <c r="C158" t="s">
        <v>617</v>
      </c>
      <c r="J158" t="s">
        <v>209</v>
      </c>
      <c r="K158">
        <v>0</v>
      </c>
      <c r="N158" t="b">
        <v>1</v>
      </c>
      <c r="O158" t="b">
        <v>0</v>
      </c>
      <c r="P158" t="b">
        <v>1</v>
      </c>
      <c r="Q158">
        <v>1</v>
      </c>
      <c r="R158">
        <v>2</v>
      </c>
      <c r="S158">
        <v>1</v>
      </c>
      <c r="T158">
        <v>2</v>
      </c>
      <c r="V158" t="s">
        <v>64</v>
      </c>
      <c r="W158" t="s">
        <v>265</v>
      </c>
      <c r="X158" t="s">
        <v>708</v>
      </c>
      <c r="Y158">
        <v>50</v>
      </c>
      <c r="Z158">
        <v>50</v>
      </c>
      <c r="AA158">
        <v>4</v>
      </c>
      <c r="AB158">
        <v>4</v>
      </c>
      <c r="AC158">
        <v>11</v>
      </c>
    </row>
    <row r="159" spans="1:29">
      <c r="A159">
        <v>161</v>
      </c>
      <c r="B159" t="s">
        <v>284</v>
      </c>
      <c r="C159" t="s">
        <v>619</v>
      </c>
      <c r="J159" t="s">
        <v>201</v>
      </c>
      <c r="K159">
        <v>0</v>
      </c>
      <c r="N159" t="b">
        <v>1</v>
      </c>
      <c r="O159" t="b">
        <v>0</v>
      </c>
      <c r="P159" t="b">
        <v>1</v>
      </c>
      <c r="Q159">
        <v>1</v>
      </c>
      <c r="R159">
        <v>2</v>
      </c>
      <c r="S159">
        <v>1</v>
      </c>
      <c r="T159">
        <v>2</v>
      </c>
      <c r="V159" t="s">
        <v>64</v>
      </c>
      <c r="W159" t="s">
        <v>265</v>
      </c>
      <c r="X159" t="s">
        <v>710</v>
      </c>
      <c r="Y159">
        <v>50</v>
      </c>
      <c r="Z159">
        <v>50</v>
      </c>
      <c r="AA159">
        <v>5</v>
      </c>
      <c r="AB159">
        <v>5</v>
      </c>
      <c r="AC159">
        <v>11</v>
      </c>
    </row>
    <row r="160" spans="1:29">
      <c r="A160">
        <v>162</v>
      </c>
      <c r="B160" t="s">
        <v>284</v>
      </c>
      <c r="C160" t="s">
        <v>621</v>
      </c>
      <c r="J160" t="s">
        <v>205</v>
      </c>
      <c r="K160">
        <v>0</v>
      </c>
      <c r="N160" t="b">
        <v>1</v>
      </c>
      <c r="O160" t="b">
        <v>0</v>
      </c>
      <c r="P160" t="b">
        <v>1</v>
      </c>
      <c r="Q160">
        <v>1</v>
      </c>
      <c r="R160">
        <v>2</v>
      </c>
      <c r="S160">
        <v>1</v>
      </c>
      <c r="T160">
        <v>2</v>
      </c>
      <c r="V160" t="s">
        <v>64</v>
      </c>
      <c r="W160" t="s">
        <v>265</v>
      </c>
      <c r="X160" t="s">
        <v>712</v>
      </c>
      <c r="Y160">
        <v>50</v>
      </c>
      <c r="Z160">
        <v>50</v>
      </c>
      <c r="AA160">
        <v>6</v>
      </c>
      <c r="AB160">
        <v>6</v>
      </c>
      <c r="AC160">
        <v>11</v>
      </c>
    </row>
    <row r="161" spans="1:29">
      <c r="A161">
        <v>163</v>
      </c>
      <c r="B161" t="s">
        <v>284</v>
      </c>
      <c r="C161" t="s">
        <v>623</v>
      </c>
      <c r="J161" t="s">
        <v>209</v>
      </c>
      <c r="K161">
        <v>0</v>
      </c>
      <c r="N161" t="b">
        <v>1</v>
      </c>
      <c r="O161" t="b">
        <v>0</v>
      </c>
      <c r="P161" t="b">
        <v>1</v>
      </c>
      <c r="Q161">
        <v>1</v>
      </c>
      <c r="R161">
        <v>2</v>
      </c>
      <c r="S161">
        <v>1</v>
      </c>
      <c r="T161">
        <v>2</v>
      </c>
      <c r="V161" t="s">
        <v>64</v>
      </c>
      <c r="W161" t="s">
        <v>265</v>
      </c>
      <c r="X161" t="s">
        <v>714</v>
      </c>
      <c r="Y161">
        <v>50</v>
      </c>
      <c r="Z161">
        <v>50</v>
      </c>
      <c r="AA161">
        <v>7</v>
      </c>
      <c r="AB161">
        <v>7</v>
      </c>
      <c r="AC161">
        <v>11</v>
      </c>
    </row>
    <row r="162" spans="1:29">
      <c r="A162">
        <v>164</v>
      </c>
      <c r="B162" t="s">
        <v>284</v>
      </c>
      <c r="C162" t="s">
        <v>625</v>
      </c>
      <c r="J162" t="s">
        <v>209</v>
      </c>
      <c r="K162">
        <v>0</v>
      </c>
      <c r="N162" t="b">
        <v>1</v>
      </c>
      <c r="O162" t="b">
        <v>0</v>
      </c>
      <c r="P162" t="b">
        <v>1</v>
      </c>
      <c r="Q162">
        <v>1</v>
      </c>
      <c r="R162">
        <v>2</v>
      </c>
      <c r="S162">
        <v>1</v>
      </c>
      <c r="T162">
        <v>2</v>
      </c>
      <c r="V162" t="s">
        <v>64</v>
      </c>
      <c r="W162" t="s">
        <v>265</v>
      </c>
      <c r="X162" t="s">
        <v>716</v>
      </c>
      <c r="Y162">
        <v>50</v>
      </c>
      <c r="Z162">
        <v>50</v>
      </c>
      <c r="AA162">
        <v>8</v>
      </c>
      <c r="AB162">
        <v>8</v>
      </c>
      <c r="AC162">
        <v>11</v>
      </c>
    </row>
    <row r="163" spans="1:29">
      <c r="A163">
        <v>165</v>
      </c>
      <c r="B163" t="s">
        <v>284</v>
      </c>
      <c r="C163" t="s">
        <v>627</v>
      </c>
      <c r="J163" t="s">
        <v>209</v>
      </c>
      <c r="K163">
        <v>0</v>
      </c>
      <c r="N163" t="b">
        <v>1</v>
      </c>
      <c r="O163" t="b">
        <v>0</v>
      </c>
      <c r="P163" t="b">
        <v>1</v>
      </c>
      <c r="Q163">
        <v>1</v>
      </c>
      <c r="R163">
        <v>2</v>
      </c>
      <c r="S163">
        <v>1</v>
      </c>
      <c r="T163">
        <v>2</v>
      </c>
      <c r="V163" t="s">
        <v>64</v>
      </c>
      <c r="W163" t="s">
        <v>265</v>
      </c>
      <c r="X163" t="s">
        <v>718</v>
      </c>
      <c r="Y163">
        <v>50</v>
      </c>
      <c r="Z163">
        <v>50</v>
      </c>
      <c r="AA163">
        <v>9</v>
      </c>
      <c r="AB163">
        <v>9</v>
      </c>
      <c r="AC163">
        <v>11</v>
      </c>
    </row>
    <row r="164" spans="1:29">
      <c r="A164">
        <v>166</v>
      </c>
      <c r="B164" t="s">
        <v>284</v>
      </c>
      <c r="C164" t="s">
        <v>629</v>
      </c>
      <c r="J164" t="s">
        <v>201</v>
      </c>
      <c r="K164">
        <v>0</v>
      </c>
      <c r="N164" t="b">
        <v>1</v>
      </c>
      <c r="O164" t="b">
        <v>0</v>
      </c>
      <c r="P164" t="b">
        <v>1</v>
      </c>
      <c r="Q164">
        <v>1</v>
      </c>
      <c r="R164">
        <v>2</v>
      </c>
      <c r="S164">
        <v>1</v>
      </c>
      <c r="T164">
        <v>2</v>
      </c>
      <c r="V164" t="s">
        <v>64</v>
      </c>
      <c r="W164" t="s">
        <v>265</v>
      </c>
      <c r="X164" t="s">
        <v>2459</v>
      </c>
      <c r="Y164">
        <v>50</v>
      </c>
      <c r="Z164">
        <v>50</v>
      </c>
      <c r="AA164">
        <v>12</v>
      </c>
      <c r="AB164">
        <v>12</v>
      </c>
      <c r="AC164">
        <v>11</v>
      </c>
    </row>
    <row r="165" spans="1:29">
      <c r="A165">
        <v>167</v>
      </c>
      <c r="B165" t="s">
        <v>284</v>
      </c>
      <c r="C165" t="s">
        <v>631</v>
      </c>
      <c r="J165" t="s">
        <v>201</v>
      </c>
      <c r="K165">
        <v>0</v>
      </c>
      <c r="N165" t="b">
        <v>1</v>
      </c>
      <c r="O165" t="b">
        <v>0</v>
      </c>
      <c r="P165" t="b">
        <v>1</v>
      </c>
      <c r="Q165">
        <v>1</v>
      </c>
      <c r="R165">
        <v>2</v>
      </c>
      <c r="S165">
        <v>1</v>
      </c>
      <c r="T165">
        <v>2</v>
      </c>
      <c r="V165" t="s">
        <v>64</v>
      </c>
      <c r="W165" t="s">
        <v>265</v>
      </c>
      <c r="X165" t="s">
        <v>2460</v>
      </c>
      <c r="Y165">
        <v>50</v>
      </c>
      <c r="Z165">
        <v>50</v>
      </c>
      <c r="AA165">
        <v>13</v>
      </c>
      <c r="AB165">
        <v>13</v>
      </c>
      <c r="AC165">
        <v>11</v>
      </c>
    </row>
    <row r="166" spans="1:29">
      <c r="A166">
        <v>168</v>
      </c>
      <c r="B166" t="s">
        <v>284</v>
      </c>
      <c r="C166" t="s">
        <v>633</v>
      </c>
      <c r="J166" t="s">
        <v>201</v>
      </c>
      <c r="K166">
        <v>0</v>
      </c>
      <c r="N166" t="b">
        <v>1</v>
      </c>
      <c r="O166" t="b">
        <v>0</v>
      </c>
      <c r="P166" t="b">
        <v>1</v>
      </c>
      <c r="Q166">
        <v>1</v>
      </c>
      <c r="R166">
        <v>2</v>
      </c>
      <c r="S166">
        <v>1</v>
      </c>
      <c r="T166">
        <v>2</v>
      </c>
      <c r="V166" t="s">
        <v>64</v>
      </c>
      <c r="W166" t="s">
        <v>265</v>
      </c>
      <c r="X166" t="s">
        <v>724</v>
      </c>
      <c r="Y166">
        <v>51</v>
      </c>
      <c r="Z166">
        <v>51</v>
      </c>
      <c r="AA166">
        <v>3</v>
      </c>
      <c r="AB166">
        <v>3</v>
      </c>
      <c r="AC166">
        <v>11</v>
      </c>
    </row>
    <row r="167" spans="1:29">
      <c r="A167">
        <v>169</v>
      </c>
      <c r="B167" t="s">
        <v>284</v>
      </c>
      <c r="C167" t="s">
        <v>635</v>
      </c>
      <c r="J167" t="s">
        <v>209</v>
      </c>
      <c r="K167">
        <v>0</v>
      </c>
      <c r="N167" t="b">
        <v>1</v>
      </c>
      <c r="O167" t="b">
        <v>0</v>
      </c>
      <c r="P167" t="b">
        <v>1</v>
      </c>
      <c r="Q167">
        <v>1</v>
      </c>
      <c r="R167">
        <v>2</v>
      </c>
      <c r="S167">
        <v>1</v>
      </c>
      <c r="T167">
        <v>2</v>
      </c>
      <c r="V167" t="s">
        <v>64</v>
      </c>
      <c r="W167" t="s">
        <v>265</v>
      </c>
      <c r="X167" t="s">
        <v>726</v>
      </c>
      <c r="Y167">
        <v>51</v>
      </c>
      <c r="Z167">
        <v>51</v>
      </c>
      <c r="AA167">
        <v>4</v>
      </c>
      <c r="AB167">
        <v>4</v>
      </c>
      <c r="AC167">
        <v>11</v>
      </c>
    </row>
    <row r="168" spans="1:29">
      <c r="A168">
        <v>170</v>
      </c>
      <c r="B168" t="s">
        <v>284</v>
      </c>
      <c r="C168" t="s">
        <v>637</v>
      </c>
      <c r="J168" t="s">
        <v>201</v>
      </c>
      <c r="K168">
        <v>0</v>
      </c>
      <c r="N168" t="b">
        <v>1</v>
      </c>
      <c r="O168" t="b">
        <v>0</v>
      </c>
      <c r="P168" t="b">
        <v>1</v>
      </c>
      <c r="Q168">
        <v>1</v>
      </c>
      <c r="R168">
        <v>2</v>
      </c>
      <c r="S168">
        <v>1</v>
      </c>
      <c r="T168">
        <v>2</v>
      </c>
      <c r="V168" t="s">
        <v>64</v>
      </c>
      <c r="W168" t="s">
        <v>265</v>
      </c>
      <c r="X168" t="s">
        <v>728</v>
      </c>
      <c r="Y168">
        <v>51</v>
      </c>
      <c r="Z168">
        <v>51</v>
      </c>
      <c r="AA168">
        <v>5</v>
      </c>
      <c r="AB168">
        <v>5</v>
      </c>
      <c r="AC168">
        <v>11</v>
      </c>
    </row>
    <row r="169" spans="1:29">
      <c r="A169">
        <v>171</v>
      </c>
      <c r="B169" t="s">
        <v>284</v>
      </c>
      <c r="C169" t="s">
        <v>639</v>
      </c>
      <c r="J169" t="s">
        <v>205</v>
      </c>
      <c r="K169">
        <v>0</v>
      </c>
      <c r="N169" t="b">
        <v>1</v>
      </c>
      <c r="O169" t="b">
        <v>0</v>
      </c>
      <c r="P169" t="b">
        <v>1</v>
      </c>
      <c r="Q169">
        <v>1</v>
      </c>
      <c r="R169">
        <v>2</v>
      </c>
      <c r="S169">
        <v>1</v>
      </c>
      <c r="T169">
        <v>2</v>
      </c>
      <c r="V169" t="s">
        <v>64</v>
      </c>
      <c r="W169" t="s">
        <v>265</v>
      </c>
      <c r="X169" t="s">
        <v>730</v>
      </c>
      <c r="Y169">
        <v>51</v>
      </c>
      <c r="Z169">
        <v>51</v>
      </c>
      <c r="AA169">
        <v>6</v>
      </c>
      <c r="AB169">
        <v>6</v>
      </c>
      <c r="AC169">
        <v>11</v>
      </c>
    </row>
    <row r="170" spans="1:29">
      <c r="A170">
        <v>172</v>
      </c>
      <c r="B170" t="s">
        <v>284</v>
      </c>
      <c r="C170" t="s">
        <v>641</v>
      </c>
      <c r="J170" t="s">
        <v>209</v>
      </c>
      <c r="K170">
        <v>0</v>
      </c>
      <c r="N170" t="b">
        <v>1</v>
      </c>
      <c r="O170" t="b">
        <v>0</v>
      </c>
      <c r="P170" t="b">
        <v>1</v>
      </c>
      <c r="Q170">
        <v>1</v>
      </c>
      <c r="R170">
        <v>2</v>
      </c>
      <c r="S170">
        <v>1</v>
      </c>
      <c r="T170">
        <v>2</v>
      </c>
      <c r="V170" t="s">
        <v>64</v>
      </c>
      <c r="W170" t="s">
        <v>265</v>
      </c>
      <c r="X170" t="s">
        <v>732</v>
      </c>
      <c r="Y170">
        <v>51</v>
      </c>
      <c r="Z170">
        <v>51</v>
      </c>
      <c r="AA170">
        <v>7</v>
      </c>
      <c r="AB170">
        <v>7</v>
      </c>
      <c r="AC170">
        <v>11</v>
      </c>
    </row>
    <row r="171" spans="1:29">
      <c r="A171">
        <v>173</v>
      </c>
      <c r="B171" t="s">
        <v>284</v>
      </c>
      <c r="C171" t="s">
        <v>643</v>
      </c>
      <c r="J171" t="s">
        <v>209</v>
      </c>
      <c r="K171">
        <v>0</v>
      </c>
      <c r="N171" t="b">
        <v>1</v>
      </c>
      <c r="O171" t="b">
        <v>0</v>
      </c>
      <c r="P171" t="b">
        <v>1</v>
      </c>
      <c r="Q171">
        <v>1</v>
      </c>
      <c r="R171">
        <v>2</v>
      </c>
      <c r="S171">
        <v>1</v>
      </c>
      <c r="T171">
        <v>2</v>
      </c>
      <c r="V171" t="s">
        <v>64</v>
      </c>
      <c r="W171" t="s">
        <v>265</v>
      </c>
      <c r="X171" t="s">
        <v>734</v>
      </c>
      <c r="Y171">
        <v>51</v>
      </c>
      <c r="Z171">
        <v>51</v>
      </c>
      <c r="AA171">
        <v>8</v>
      </c>
      <c r="AB171">
        <v>8</v>
      </c>
      <c r="AC171">
        <v>11</v>
      </c>
    </row>
    <row r="172" spans="1:29">
      <c r="A172">
        <v>174</v>
      </c>
      <c r="B172" t="s">
        <v>284</v>
      </c>
      <c r="C172" t="s">
        <v>645</v>
      </c>
      <c r="J172" t="s">
        <v>209</v>
      </c>
      <c r="K172">
        <v>0</v>
      </c>
      <c r="N172" t="b">
        <v>1</v>
      </c>
      <c r="O172" t="b">
        <v>0</v>
      </c>
      <c r="P172" t="b">
        <v>1</v>
      </c>
      <c r="Q172">
        <v>1</v>
      </c>
      <c r="R172">
        <v>2</v>
      </c>
      <c r="S172">
        <v>1</v>
      </c>
      <c r="T172">
        <v>2</v>
      </c>
      <c r="V172" t="s">
        <v>64</v>
      </c>
      <c r="W172" t="s">
        <v>265</v>
      </c>
      <c r="X172" t="s">
        <v>736</v>
      </c>
      <c r="Y172">
        <v>51</v>
      </c>
      <c r="Z172">
        <v>51</v>
      </c>
      <c r="AA172">
        <v>9</v>
      </c>
      <c r="AB172">
        <v>9</v>
      </c>
      <c r="AC172">
        <v>11</v>
      </c>
    </row>
    <row r="173" spans="1:29">
      <c r="A173">
        <v>175</v>
      </c>
      <c r="B173" t="s">
        <v>284</v>
      </c>
      <c r="C173" t="s">
        <v>647</v>
      </c>
      <c r="J173" t="s">
        <v>201</v>
      </c>
      <c r="K173">
        <v>0</v>
      </c>
      <c r="N173" t="b">
        <v>1</v>
      </c>
      <c r="O173" t="b">
        <v>0</v>
      </c>
      <c r="P173" t="b">
        <v>1</v>
      </c>
      <c r="Q173">
        <v>1</v>
      </c>
      <c r="R173">
        <v>2</v>
      </c>
      <c r="S173">
        <v>1</v>
      </c>
      <c r="T173">
        <v>2</v>
      </c>
      <c r="V173" t="s">
        <v>64</v>
      </c>
      <c r="W173" t="s">
        <v>265</v>
      </c>
      <c r="X173" t="s">
        <v>2461</v>
      </c>
      <c r="Y173">
        <v>51</v>
      </c>
      <c r="Z173">
        <v>51</v>
      </c>
      <c r="AA173">
        <v>12</v>
      </c>
      <c r="AB173">
        <v>12</v>
      </c>
      <c r="AC173">
        <v>11</v>
      </c>
    </row>
    <row r="174" spans="1:29">
      <c r="A174">
        <v>176</v>
      </c>
      <c r="B174" t="s">
        <v>284</v>
      </c>
      <c r="C174" t="s">
        <v>649</v>
      </c>
      <c r="J174" t="s">
        <v>201</v>
      </c>
      <c r="K174">
        <v>0</v>
      </c>
      <c r="N174" t="b">
        <v>1</v>
      </c>
      <c r="O174" t="b">
        <v>0</v>
      </c>
      <c r="P174" t="b">
        <v>1</v>
      </c>
      <c r="Q174">
        <v>1</v>
      </c>
      <c r="R174">
        <v>2</v>
      </c>
      <c r="S174">
        <v>1</v>
      </c>
      <c r="T174">
        <v>2</v>
      </c>
      <c r="V174" t="s">
        <v>64</v>
      </c>
      <c r="W174" t="s">
        <v>265</v>
      </c>
      <c r="X174" t="s">
        <v>2462</v>
      </c>
      <c r="Y174">
        <v>51</v>
      </c>
      <c r="Z174">
        <v>51</v>
      </c>
      <c r="AA174">
        <v>13</v>
      </c>
      <c r="AB174">
        <v>13</v>
      </c>
      <c r="AC174">
        <v>11</v>
      </c>
    </row>
    <row r="175" spans="1:29">
      <c r="A175">
        <v>177</v>
      </c>
      <c r="B175" t="s">
        <v>284</v>
      </c>
      <c r="C175" t="s">
        <v>651</v>
      </c>
      <c r="J175" t="s">
        <v>201</v>
      </c>
      <c r="K175">
        <v>0</v>
      </c>
      <c r="N175" t="b">
        <v>1</v>
      </c>
      <c r="O175" t="b">
        <v>0</v>
      </c>
      <c r="P175" t="b">
        <v>1</v>
      </c>
      <c r="Q175">
        <v>1</v>
      </c>
      <c r="R175">
        <v>2</v>
      </c>
      <c r="S175">
        <v>1</v>
      </c>
      <c r="T175">
        <v>2</v>
      </c>
      <c r="V175" t="s">
        <v>64</v>
      </c>
      <c r="W175" t="s">
        <v>265</v>
      </c>
      <c r="X175" t="s">
        <v>742</v>
      </c>
      <c r="Y175">
        <v>52</v>
      </c>
      <c r="Z175">
        <v>52</v>
      </c>
      <c r="AA175">
        <v>3</v>
      </c>
      <c r="AB175">
        <v>3</v>
      </c>
      <c r="AC175">
        <v>11</v>
      </c>
    </row>
    <row r="176" spans="1:29">
      <c r="A176">
        <v>178</v>
      </c>
      <c r="B176" t="s">
        <v>284</v>
      </c>
      <c r="C176" t="s">
        <v>653</v>
      </c>
      <c r="J176" t="s">
        <v>209</v>
      </c>
      <c r="K176">
        <v>0</v>
      </c>
      <c r="N176" t="b">
        <v>1</v>
      </c>
      <c r="O176" t="b">
        <v>0</v>
      </c>
      <c r="P176" t="b">
        <v>1</v>
      </c>
      <c r="Q176">
        <v>1</v>
      </c>
      <c r="R176">
        <v>2</v>
      </c>
      <c r="S176">
        <v>1</v>
      </c>
      <c r="T176">
        <v>2</v>
      </c>
      <c r="V176" t="s">
        <v>64</v>
      </c>
      <c r="W176" t="s">
        <v>265</v>
      </c>
      <c r="X176" t="s">
        <v>744</v>
      </c>
      <c r="Y176">
        <v>52</v>
      </c>
      <c r="Z176">
        <v>52</v>
      </c>
      <c r="AA176">
        <v>4</v>
      </c>
      <c r="AB176">
        <v>4</v>
      </c>
      <c r="AC176">
        <v>11</v>
      </c>
    </row>
    <row r="177" spans="1:29">
      <c r="A177">
        <v>179</v>
      </c>
      <c r="B177" t="s">
        <v>284</v>
      </c>
      <c r="C177" t="s">
        <v>655</v>
      </c>
      <c r="J177" t="s">
        <v>201</v>
      </c>
      <c r="K177">
        <v>0</v>
      </c>
      <c r="N177" t="b">
        <v>1</v>
      </c>
      <c r="O177" t="b">
        <v>0</v>
      </c>
      <c r="P177" t="b">
        <v>1</v>
      </c>
      <c r="Q177">
        <v>1</v>
      </c>
      <c r="R177">
        <v>2</v>
      </c>
      <c r="S177">
        <v>1</v>
      </c>
      <c r="T177">
        <v>2</v>
      </c>
      <c r="V177" t="s">
        <v>64</v>
      </c>
      <c r="W177" t="s">
        <v>265</v>
      </c>
      <c r="X177" t="s">
        <v>746</v>
      </c>
      <c r="Y177">
        <v>52</v>
      </c>
      <c r="Z177">
        <v>52</v>
      </c>
      <c r="AA177">
        <v>5</v>
      </c>
      <c r="AB177">
        <v>5</v>
      </c>
      <c r="AC177">
        <v>11</v>
      </c>
    </row>
    <row r="178" spans="1:29">
      <c r="A178">
        <v>180</v>
      </c>
      <c r="B178" t="s">
        <v>284</v>
      </c>
      <c r="C178" t="s">
        <v>657</v>
      </c>
      <c r="J178" t="s">
        <v>205</v>
      </c>
      <c r="K178">
        <v>0</v>
      </c>
      <c r="N178" t="b">
        <v>1</v>
      </c>
      <c r="O178" t="b">
        <v>0</v>
      </c>
      <c r="P178" t="b">
        <v>1</v>
      </c>
      <c r="Q178">
        <v>1</v>
      </c>
      <c r="R178">
        <v>2</v>
      </c>
      <c r="S178">
        <v>1</v>
      </c>
      <c r="T178">
        <v>2</v>
      </c>
      <c r="V178" t="s">
        <v>64</v>
      </c>
      <c r="W178" t="s">
        <v>265</v>
      </c>
      <c r="X178" t="s">
        <v>748</v>
      </c>
      <c r="Y178">
        <v>52</v>
      </c>
      <c r="Z178">
        <v>52</v>
      </c>
      <c r="AA178">
        <v>6</v>
      </c>
      <c r="AB178">
        <v>6</v>
      </c>
      <c r="AC178">
        <v>11</v>
      </c>
    </row>
    <row r="179" spans="1:29">
      <c r="A179">
        <v>181</v>
      </c>
      <c r="B179" t="s">
        <v>284</v>
      </c>
      <c r="C179" t="s">
        <v>659</v>
      </c>
      <c r="J179" t="s">
        <v>209</v>
      </c>
      <c r="K179">
        <v>0</v>
      </c>
      <c r="N179" t="b">
        <v>1</v>
      </c>
      <c r="O179" t="b">
        <v>0</v>
      </c>
      <c r="P179" t="b">
        <v>1</v>
      </c>
      <c r="Q179">
        <v>1</v>
      </c>
      <c r="R179">
        <v>2</v>
      </c>
      <c r="S179">
        <v>1</v>
      </c>
      <c r="T179">
        <v>2</v>
      </c>
      <c r="V179" t="s">
        <v>64</v>
      </c>
      <c r="W179" t="s">
        <v>265</v>
      </c>
      <c r="X179" t="s">
        <v>750</v>
      </c>
      <c r="Y179">
        <v>52</v>
      </c>
      <c r="Z179">
        <v>52</v>
      </c>
      <c r="AA179">
        <v>7</v>
      </c>
      <c r="AB179">
        <v>7</v>
      </c>
      <c r="AC179">
        <v>11</v>
      </c>
    </row>
    <row r="180" spans="1:29">
      <c r="A180">
        <v>182</v>
      </c>
      <c r="B180" t="s">
        <v>284</v>
      </c>
      <c r="C180" t="s">
        <v>661</v>
      </c>
      <c r="J180" t="s">
        <v>209</v>
      </c>
      <c r="K180">
        <v>0</v>
      </c>
      <c r="N180" t="b">
        <v>1</v>
      </c>
      <c r="O180" t="b">
        <v>0</v>
      </c>
      <c r="P180" t="b">
        <v>1</v>
      </c>
      <c r="Q180">
        <v>1</v>
      </c>
      <c r="R180">
        <v>2</v>
      </c>
      <c r="S180">
        <v>1</v>
      </c>
      <c r="T180">
        <v>2</v>
      </c>
      <c r="V180" t="s">
        <v>64</v>
      </c>
      <c r="W180" t="s">
        <v>265</v>
      </c>
      <c r="X180" t="s">
        <v>752</v>
      </c>
      <c r="Y180">
        <v>52</v>
      </c>
      <c r="Z180">
        <v>52</v>
      </c>
      <c r="AA180">
        <v>8</v>
      </c>
      <c r="AB180">
        <v>8</v>
      </c>
      <c r="AC180">
        <v>11</v>
      </c>
    </row>
    <row r="181" spans="1:29">
      <c r="A181">
        <v>183</v>
      </c>
      <c r="B181" t="s">
        <v>284</v>
      </c>
      <c r="C181" t="s">
        <v>663</v>
      </c>
      <c r="J181" t="s">
        <v>209</v>
      </c>
      <c r="K181">
        <v>0</v>
      </c>
      <c r="N181" t="b">
        <v>1</v>
      </c>
      <c r="O181" t="b">
        <v>0</v>
      </c>
      <c r="P181" t="b">
        <v>1</v>
      </c>
      <c r="Q181">
        <v>1</v>
      </c>
      <c r="R181">
        <v>2</v>
      </c>
      <c r="S181">
        <v>1</v>
      </c>
      <c r="T181">
        <v>2</v>
      </c>
      <c r="V181" t="s">
        <v>64</v>
      </c>
      <c r="W181" t="s">
        <v>265</v>
      </c>
      <c r="X181" t="s">
        <v>754</v>
      </c>
      <c r="Y181">
        <v>52</v>
      </c>
      <c r="Z181">
        <v>52</v>
      </c>
      <c r="AA181">
        <v>9</v>
      </c>
      <c r="AB181">
        <v>9</v>
      </c>
      <c r="AC181">
        <v>11</v>
      </c>
    </row>
    <row r="182" spans="1:29">
      <c r="A182">
        <v>184</v>
      </c>
      <c r="B182" t="s">
        <v>284</v>
      </c>
      <c r="C182" t="s">
        <v>665</v>
      </c>
      <c r="J182" t="s">
        <v>201</v>
      </c>
      <c r="K182">
        <v>0</v>
      </c>
      <c r="N182" t="b">
        <v>1</v>
      </c>
      <c r="O182" t="b">
        <v>0</v>
      </c>
      <c r="P182" t="b">
        <v>1</v>
      </c>
      <c r="Q182">
        <v>1</v>
      </c>
      <c r="R182">
        <v>2</v>
      </c>
      <c r="S182">
        <v>1</v>
      </c>
      <c r="T182">
        <v>2</v>
      </c>
      <c r="V182" t="s">
        <v>64</v>
      </c>
      <c r="W182" t="s">
        <v>265</v>
      </c>
      <c r="X182" t="s">
        <v>2463</v>
      </c>
      <c r="Y182">
        <v>52</v>
      </c>
      <c r="Z182">
        <v>52</v>
      </c>
      <c r="AA182">
        <v>12</v>
      </c>
      <c r="AB182">
        <v>12</v>
      </c>
      <c r="AC182">
        <v>11</v>
      </c>
    </row>
    <row r="183" spans="1:29">
      <c r="A183">
        <v>185</v>
      </c>
      <c r="B183" t="s">
        <v>284</v>
      </c>
      <c r="C183" t="s">
        <v>667</v>
      </c>
      <c r="J183" t="s">
        <v>201</v>
      </c>
      <c r="K183">
        <v>0</v>
      </c>
      <c r="N183" t="b">
        <v>1</v>
      </c>
      <c r="O183" t="b">
        <v>0</v>
      </c>
      <c r="P183" t="b">
        <v>1</v>
      </c>
      <c r="Q183">
        <v>1</v>
      </c>
      <c r="R183">
        <v>2</v>
      </c>
      <c r="S183">
        <v>1</v>
      </c>
      <c r="T183">
        <v>2</v>
      </c>
      <c r="V183" t="s">
        <v>64</v>
      </c>
      <c r="W183" t="s">
        <v>265</v>
      </c>
      <c r="X183" t="s">
        <v>2464</v>
      </c>
      <c r="Y183">
        <v>52</v>
      </c>
      <c r="Z183">
        <v>52</v>
      </c>
      <c r="AA183">
        <v>13</v>
      </c>
      <c r="AB183">
        <v>13</v>
      </c>
      <c r="AC183">
        <v>11</v>
      </c>
    </row>
    <row r="184" spans="1:29">
      <c r="A184">
        <v>186</v>
      </c>
      <c r="B184" t="s">
        <v>284</v>
      </c>
      <c r="C184" t="s">
        <v>669</v>
      </c>
      <c r="J184" t="s">
        <v>201</v>
      </c>
      <c r="K184">
        <v>0</v>
      </c>
      <c r="N184" t="b">
        <v>1</v>
      </c>
      <c r="O184" t="b">
        <v>0</v>
      </c>
      <c r="P184" t="b">
        <v>1</v>
      </c>
      <c r="Q184">
        <v>1</v>
      </c>
      <c r="R184">
        <v>2</v>
      </c>
      <c r="S184">
        <v>1</v>
      </c>
      <c r="T184">
        <v>2</v>
      </c>
      <c r="V184" t="s">
        <v>64</v>
      </c>
      <c r="W184" t="s">
        <v>265</v>
      </c>
      <c r="X184" t="s">
        <v>760</v>
      </c>
      <c r="Y184">
        <v>53</v>
      </c>
      <c r="Z184">
        <v>53</v>
      </c>
      <c r="AA184">
        <v>3</v>
      </c>
      <c r="AB184">
        <v>3</v>
      </c>
      <c r="AC184">
        <v>11</v>
      </c>
    </row>
    <row r="185" spans="1:29">
      <c r="A185">
        <v>187</v>
      </c>
      <c r="B185" t="s">
        <v>284</v>
      </c>
      <c r="C185" t="s">
        <v>671</v>
      </c>
      <c r="J185" t="s">
        <v>209</v>
      </c>
      <c r="K185">
        <v>0</v>
      </c>
      <c r="N185" t="b">
        <v>1</v>
      </c>
      <c r="O185" t="b">
        <v>0</v>
      </c>
      <c r="P185" t="b">
        <v>1</v>
      </c>
      <c r="Q185">
        <v>1</v>
      </c>
      <c r="R185">
        <v>2</v>
      </c>
      <c r="S185">
        <v>1</v>
      </c>
      <c r="T185">
        <v>2</v>
      </c>
      <c r="V185" t="s">
        <v>64</v>
      </c>
      <c r="W185" t="s">
        <v>265</v>
      </c>
      <c r="X185" t="s">
        <v>762</v>
      </c>
      <c r="Y185">
        <v>53</v>
      </c>
      <c r="Z185">
        <v>53</v>
      </c>
      <c r="AA185">
        <v>4</v>
      </c>
      <c r="AB185">
        <v>4</v>
      </c>
      <c r="AC185">
        <v>11</v>
      </c>
    </row>
    <row r="186" spans="1:29">
      <c r="A186">
        <v>188</v>
      </c>
      <c r="B186" t="s">
        <v>284</v>
      </c>
      <c r="C186" t="s">
        <v>673</v>
      </c>
      <c r="J186" t="s">
        <v>201</v>
      </c>
      <c r="K186">
        <v>0</v>
      </c>
      <c r="N186" t="b">
        <v>1</v>
      </c>
      <c r="O186" t="b">
        <v>0</v>
      </c>
      <c r="P186" t="b">
        <v>1</v>
      </c>
      <c r="Q186">
        <v>1</v>
      </c>
      <c r="R186">
        <v>2</v>
      </c>
      <c r="S186">
        <v>1</v>
      </c>
      <c r="T186">
        <v>2</v>
      </c>
      <c r="V186" t="s">
        <v>64</v>
      </c>
      <c r="W186" t="s">
        <v>265</v>
      </c>
      <c r="X186" t="s">
        <v>764</v>
      </c>
      <c r="Y186">
        <v>53</v>
      </c>
      <c r="Z186">
        <v>53</v>
      </c>
      <c r="AA186">
        <v>5</v>
      </c>
      <c r="AB186">
        <v>5</v>
      </c>
      <c r="AC186">
        <v>11</v>
      </c>
    </row>
    <row r="187" spans="1:29">
      <c r="A187">
        <v>189</v>
      </c>
      <c r="B187" t="s">
        <v>284</v>
      </c>
      <c r="C187" t="s">
        <v>675</v>
      </c>
      <c r="J187" t="s">
        <v>205</v>
      </c>
      <c r="K187">
        <v>0</v>
      </c>
      <c r="N187" t="b">
        <v>1</v>
      </c>
      <c r="O187" t="b">
        <v>0</v>
      </c>
      <c r="P187" t="b">
        <v>1</v>
      </c>
      <c r="Q187">
        <v>1</v>
      </c>
      <c r="R187">
        <v>2</v>
      </c>
      <c r="S187">
        <v>1</v>
      </c>
      <c r="T187">
        <v>2</v>
      </c>
      <c r="V187" t="s">
        <v>64</v>
      </c>
      <c r="W187" t="s">
        <v>265</v>
      </c>
      <c r="X187" t="s">
        <v>766</v>
      </c>
      <c r="Y187">
        <v>53</v>
      </c>
      <c r="Z187">
        <v>53</v>
      </c>
      <c r="AA187">
        <v>6</v>
      </c>
      <c r="AB187">
        <v>6</v>
      </c>
      <c r="AC187">
        <v>11</v>
      </c>
    </row>
    <row r="188" spans="1:29">
      <c r="A188">
        <v>190</v>
      </c>
      <c r="B188" t="s">
        <v>284</v>
      </c>
      <c r="C188" t="s">
        <v>677</v>
      </c>
      <c r="J188" t="s">
        <v>209</v>
      </c>
      <c r="K188">
        <v>0</v>
      </c>
      <c r="N188" t="b">
        <v>1</v>
      </c>
      <c r="O188" t="b">
        <v>0</v>
      </c>
      <c r="P188" t="b">
        <v>1</v>
      </c>
      <c r="Q188">
        <v>1</v>
      </c>
      <c r="R188">
        <v>2</v>
      </c>
      <c r="S188">
        <v>1</v>
      </c>
      <c r="T188">
        <v>2</v>
      </c>
      <c r="V188" t="s">
        <v>64</v>
      </c>
      <c r="W188" t="s">
        <v>265</v>
      </c>
      <c r="X188" t="s">
        <v>768</v>
      </c>
      <c r="Y188">
        <v>53</v>
      </c>
      <c r="Z188">
        <v>53</v>
      </c>
      <c r="AA188">
        <v>7</v>
      </c>
      <c r="AB188">
        <v>7</v>
      </c>
      <c r="AC188">
        <v>11</v>
      </c>
    </row>
    <row r="189" spans="1:29">
      <c r="A189">
        <v>191</v>
      </c>
      <c r="B189" t="s">
        <v>284</v>
      </c>
      <c r="C189" t="s">
        <v>679</v>
      </c>
      <c r="J189" t="s">
        <v>209</v>
      </c>
      <c r="K189">
        <v>0</v>
      </c>
      <c r="N189" t="b">
        <v>1</v>
      </c>
      <c r="O189" t="b">
        <v>0</v>
      </c>
      <c r="P189" t="b">
        <v>1</v>
      </c>
      <c r="Q189">
        <v>1</v>
      </c>
      <c r="R189">
        <v>2</v>
      </c>
      <c r="S189">
        <v>1</v>
      </c>
      <c r="T189">
        <v>2</v>
      </c>
      <c r="V189" t="s">
        <v>64</v>
      </c>
      <c r="W189" t="s">
        <v>265</v>
      </c>
      <c r="X189" t="s">
        <v>770</v>
      </c>
      <c r="Y189">
        <v>53</v>
      </c>
      <c r="Z189">
        <v>53</v>
      </c>
      <c r="AA189">
        <v>8</v>
      </c>
      <c r="AB189">
        <v>8</v>
      </c>
      <c r="AC189">
        <v>11</v>
      </c>
    </row>
    <row r="190" spans="1:29">
      <c r="A190">
        <v>192</v>
      </c>
      <c r="B190" t="s">
        <v>284</v>
      </c>
      <c r="C190" t="s">
        <v>681</v>
      </c>
      <c r="J190" t="s">
        <v>209</v>
      </c>
      <c r="K190">
        <v>0</v>
      </c>
      <c r="N190" t="b">
        <v>1</v>
      </c>
      <c r="O190" t="b">
        <v>0</v>
      </c>
      <c r="P190" t="b">
        <v>1</v>
      </c>
      <c r="Q190">
        <v>1</v>
      </c>
      <c r="R190">
        <v>2</v>
      </c>
      <c r="S190">
        <v>1</v>
      </c>
      <c r="T190">
        <v>2</v>
      </c>
      <c r="V190" t="s">
        <v>64</v>
      </c>
      <c r="W190" t="s">
        <v>265</v>
      </c>
      <c r="X190" t="s">
        <v>772</v>
      </c>
      <c r="Y190">
        <v>53</v>
      </c>
      <c r="Z190">
        <v>53</v>
      </c>
      <c r="AA190">
        <v>9</v>
      </c>
      <c r="AB190">
        <v>9</v>
      </c>
      <c r="AC190">
        <v>11</v>
      </c>
    </row>
    <row r="191" spans="1:29">
      <c r="A191">
        <v>193</v>
      </c>
      <c r="B191" t="s">
        <v>284</v>
      </c>
      <c r="C191" t="s">
        <v>683</v>
      </c>
      <c r="J191" t="s">
        <v>201</v>
      </c>
      <c r="K191">
        <v>0</v>
      </c>
      <c r="N191" t="b">
        <v>1</v>
      </c>
      <c r="O191" t="b">
        <v>0</v>
      </c>
      <c r="P191" t="b">
        <v>1</v>
      </c>
      <c r="Q191">
        <v>1</v>
      </c>
      <c r="R191">
        <v>2</v>
      </c>
      <c r="S191">
        <v>1</v>
      </c>
      <c r="T191">
        <v>2</v>
      </c>
      <c r="V191" t="s">
        <v>64</v>
      </c>
      <c r="W191" t="s">
        <v>265</v>
      </c>
      <c r="X191" t="s">
        <v>2465</v>
      </c>
      <c r="Y191">
        <v>53</v>
      </c>
      <c r="Z191">
        <v>53</v>
      </c>
      <c r="AA191">
        <v>12</v>
      </c>
      <c r="AB191">
        <v>12</v>
      </c>
      <c r="AC191">
        <v>11</v>
      </c>
    </row>
    <row r="192" spans="1:29">
      <c r="A192">
        <v>194</v>
      </c>
      <c r="B192" t="s">
        <v>284</v>
      </c>
      <c r="C192" t="s">
        <v>685</v>
      </c>
      <c r="J192" t="s">
        <v>201</v>
      </c>
      <c r="K192">
        <v>0</v>
      </c>
      <c r="N192" t="b">
        <v>1</v>
      </c>
      <c r="O192" t="b">
        <v>0</v>
      </c>
      <c r="P192" t="b">
        <v>1</v>
      </c>
      <c r="Q192">
        <v>1</v>
      </c>
      <c r="R192">
        <v>2</v>
      </c>
      <c r="S192">
        <v>1</v>
      </c>
      <c r="T192">
        <v>2</v>
      </c>
      <c r="V192" t="s">
        <v>64</v>
      </c>
      <c r="W192" t="s">
        <v>265</v>
      </c>
      <c r="X192" t="s">
        <v>2466</v>
      </c>
      <c r="Y192">
        <v>53</v>
      </c>
      <c r="Z192">
        <v>53</v>
      </c>
      <c r="AA192">
        <v>13</v>
      </c>
      <c r="AB192">
        <v>13</v>
      </c>
      <c r="AC192">
        <v>11</v>
      </c>
    </row>
    <row r="193" spans="1:29">
      <c r="A193">
        <v>195</v>
      </c>
      <c r="B193" t="s">
        <v>284</v>
      </c>
      <c r="C193" t="s">
        <v>687</v>
      </c>
      <c r="J193" t="s">
        <v>201</v>
      </c>
      <c r="K193">
        <v>0</v>
      </c>
      <c r="N193" t="b">
        <v>1</v>
      </c>
      <c r="O193" t="b">
        <v>0</v>
      </c>
      <c r="P193" t="b">
        <v>1</v>
      </c>
      <c r="Q193">
        <v>1</v>
      </c>
      <c r="R193">
        <v>2</v>
      </c>
      <c r="S193">
        <v>1</v>
      </c>
      <c r="T193">
        <v>2</v>
      </c>
      <c r="V193" t="s">
        <v>64</v>
      </c>
      <c r="W193" t="s">
        <v>265</v>
      </c>
      <c r="X193" t="s">
        <v>778</v>
      </c>
      <c r="Y193">
        <v>54</v>
      </c>
      <c r="Z193">
        <v>54</v>
      </c>
      <c r="AA193">
        <v>3</v>
      </c>
      <c r="AB193">
        <v>3</v>
      </c>
      <c r="AC193">
        <v>11</v>
      </c>
    </row>
    <row r="194" spans="1:29">
      <c r="A194">
        <v>196</v>
      </c>
      <c r="B194" t="s">
        <v>284</v>
      </c>
      <c r="C194" t="s">
        <v>689</v>
      </c>
      <c r="J194" t="s">
        <v>209</v>
      </c>
      <c r="K194">
        <v>0</v>
      </c>
      <c r="N194" t="b">
        <v>1</v>
      </c>
      <c r="O194" t="b">
        <v>0</v>
      </c>
      <c r="P194" t="b">
        <v>1</v>
      </c>
      <c r="Q194">
        <v>1</v>
      </c>
      <c r="R194">
        <v>2</v>
      </c>
      <c r="S194">
        <v>1</v>
      </c>
      <c r="T194">
        <v>2</v>
      </c>
      <c r="V194" t="s">
        <v>64</v>
      </c>
      <c r="W194" t="s">
        <v>265</v>
      </c>
      <c r="X194" t="s">
        <v>780</v>
      </c>
      <c r="Y194">
        <v>54</v>
      </c>
      <c r="Z194">
        <v>54</v>
      </c>
      <c r="AA194">
        <v>4</v>
      </c>
      <c r="AB194">
        <v>4</v>
      </c>
      <c r="AC194">
        <v>11</v>
      </c>
    </row>
    <row r="195" spans="1:29">
      <c r="A195">
        <v>197</v>
      </c>
      <c r="B195" t="s">
        <v>284</v>
      </c>
      <c r="C195" t="s">
        <v>691</v>
      </c>
      <c r="J195" t="s">
        <v>201</v>
      </c>
      <c r="K195">
        <v>0</v>
      </c>
      <c r="N195" t="b">
        <v>1</v>
      </c>
      <c r="O195" t="b">
        <v>0</v>
      </c>
      <c r="P195" t="b">
        <v>1</v>
      </c>
      <c r="Q195">
        <v>1</v>
      </c>
      <c r="R195">
        <v>2</v>
      </c>
      <c r="S195">
        <v>1</v>
      </c>
      <c r="T195">
        <v>2</v>
      </c>
      <c r="V195" t="s">
        <v>64</v>
      </c>
      <c r="W195" t="s">
        <v>265</v>
      </c>
      <c r="X195" t="s">
        <v>782</v>
      </c>
      <c r="Y195">
        <v>54</v>
      </c>
      <c r="Z195">
        <v>54</v>
      </c>
      <c r="AA195">
        <v>5</v>
      </c>
      <c r="AB195">
        <v>5</v>
      </c>
      <c r="AC195">
        <v>11</v>
      </c>
    </row>
    <row r="196" spans="1:29">
      <c r="A196">
        <v>198</v>
      </c>
      <c r="B196" t="s">
        <v>284</v>
      </c>
      <c r="C196" t="s">
        <v>693</v>
      </c>
      <c r="J196" t="s">
        <v>205</v>
      </c>
      <c r="K196">
        <v>0</v>
      </c>
      <c r="N196" t="b">
        <v>1</v>
      </c>
      <c r="O196" t="b">
        <v>0</v>
      </c>
      <c r="P196" t="b">
        <v>1</v>
      </c>
      <c r="Q196">
        <v>1</v>
      </c>
      <c r="R196">
        <v>2</v>
      </c>
      <c r="S196">
        <v>1</v>
      </c>
      <c r="T196">
        <v>2</v>
      </c>
      <c r="V196" t="s">
        <v>64</v>
      </c>
      <c r="W196" t="s">
        <v>265</v>
      </c>
      <c r="X196" t="s">
        <v>784</v>
      </c>
      <c r="Y196">
        <v>54</v>
      </c>
      <c r="Z196">
        <v>54</v>
      </c>
      <c r="AA196">
        <v>6</v>
      </c>
      <c r="AB196">
        <v>6</v>
      </c>
      <c r="AC196">
        <v>11</v>
      </c>
    </row>
    <row r="197" spans="1:29">
      <c r="A197">
        <v>199</v>
      </c>
      <c r="B197" t="s">
        <v>284</v>
      </c>
      <c r="C197" t="s">
        <v>695</v>
      </c>
      <c r="J197" t="s">
        <v>209</v>
      </c>
      <c r="K197">
        <v>0</v>
      </c>
      <c r="N197" t="b">
        <v>1</v>
      </c>
      <c r="O197" t="b">
        <v>0</v>
      </c>
      <c r="P197" t="b">
        <v>1</v>
      </c>
      <c r="Q197">
        <v>1</v>
      </c>
      <c r="R197">
        <v>2</v>
      </c>
      <c r="S197">
        <v>1</v>
      </c>
      <c r="T197">
        <v>2</v>
      </c>
      <c r="V197" t="s">
        <v>64</v>
      </c>
      <c r="W197" t="s">
        <v>265</v>
      </c>
      <c r="X197" t="s">
        <v>786</v>
      </c>
      <c r="Y197">
        <v>54</v>
      </c>
      <c r="Z197">
        <v>54</v>
      </c>
      <c r="AA197">
        <v>7</v>
      </c>
      <c r="AB197">
        <v>7</v>
      </c>
      <c r="AC197">
        <v>11</v>
      </c>
    </row>
    <row r="198" spans="1:29">
      <c r="A198">
        <v>200</v>
      </c>
      <c r="B198" t="s">
        <v>284</v>
      </c>
      <c r="C198" t="s">
        <v>697</v>
      </c>
      <c r="J198" t="s">
        <v>209</v>
      </c>
      <c r="K198">
        <v>0</v>
      </c>
      <c r="N198" t="b">
        <v>1</v>
      </c>
      <c r="O198" t="b">
        <v>0</v>
      </c>
      <c r="P198" t="b">
        <v>1</v>
      </c>
      <c r="Q198">
        <v>1</v>
      </c>
      <c r="R198">
        <v>2</v>
      </c>
      <c r="S198">
        <v>1</v>
      </c>
      <c r="T198">
        <v>2</v>
      </c>
      <c r="V198" t="s">
        <v>64</v>
      </c>
      <c r="W198" t="s">
        <v>265</v>
      </c>
      <c r="X198" t="s">
        <v>788</v>
      </c>
      <c r="Y198">
        <v>54</v>
      </c>
      <c r="Z198">
        <v>54</v>
      </c>
      <c r="AA198">
        <v>8</v>
      </c>
      <c r="AB198">
        <v>8</v>
      </c>
      <c r="AC198">
        <v>11</v>
      </c>
    </row>
    <row r="199" spans="1:29">
      <c r="A199">
        <v>201</v>
      </c>
      <c r="B199" t="s">
        <v>284</v>
      </c>
      <c r="C199" t="s">
        <v>699</v>
      </c>
      <c r="J199" t="s">
        <v>209</v>
      </c>
      <c r="K199">
        <v>0</v>
      </c>
      <c r="N199" t="b">
        <v>1</v>
      </c>
      <c r="O199" t="b">
        <v>0</v>
      </c>
      <c r="P199" t="b">
        <v>1</v>
      </c>
      <c r="Q199">
        <v>1</v>
      </c>
      <c r="R199">
        <v>2</v>
      </c>
      <c r="S199">
        <v>1</v>
      </c>
      <c r="T199">
        <v>2</v>
      </c>
      <c r="V199" t="s">
        <v>64</v>
      </c>
      <c r="W199" t="s">
        <v>265</v>
      </c>
      <c r="X199" t="s">
        <v>790</v>
      </c>
      <c r="Y199">
        <v>54</v>
      </c>
      <c r="Z199">
        <v>54</v>
      </c>
      <c r="AA199">
        <v>9</v>
      </c>
      <c r="AB199">
        <v>9</v>
      </c>
      <c r="AC199">
        <v>11</v>
      </c>
    </row>
    <row r="200" spans="1:29">
      <c r="A200">
        <v>202</v>
      </c>
      <c r="B200" t="s">
        <v>284</v>
      </c>
      <c r="C200" t="s">
        <v>701</v>
      </c>
      <c r="J200" t="s">
        <v>201</v>
      </c>
      <c r="K200">
        <v>0</v>
      </c>
      <c r="N200" t="b">
        <v>1</v>
      </c>
      <c r="O200" t="b">
        <v>0</v>
      </c>
      <c r="P200" t="b">
        <v>1</v>
      </c>
      <c r="Q200">
        <v>1</v>
      </c>
      <c r="R200">
        <v>2</v>
      </c>
      <c r="S200">
        <v>1</v>
      </c>
      <c r="T200">
        <v>2</v>
      </c>
      <c r="V200" t="s">
        <v>64</v>
      </c>
      <c r="W200" t="s">
        <v>265</v>
      </c>
      <c r="X200" t="s">
        <v>2467</v>
      </c>
      <c r="Y200">
        <v>54</v>
      </c>
      <c r="Z200">
        <v>54</v>
      </c>
      <c r="AA200">
        <v>12</v>
      </c>
      <c r="AB200">
        <v>12</v>
      </c>
      <c r="AC200">
        <v>11</v>
      </c>
    </row>
    <row r="201" spans="1:29">
      <c r="A201">
        <v>203</v>
      </c>
      <c r="B201" t="s">
        <v>284</v>
      </c>
      <c r="C201" t="s">
        <v>703</v>
      </c>
      <c r="J201" t="s">
        <v>201</v>
      </c>
      <c r="K201">
        <v>0</v>
      </c>
      <c r="N201" t="b">
        <v>1</v>
      </c>
      <c r="O201" t="b">
        <v>0</v>
      </c>
      <c r="P201" t="b">
        <v>1</v>
      </c>
      <c r="Q201">
        <v>1</v>
      </c>
      <c r="R201">
        <v>2</v>
      </c>
      <c r="S201">
        <v>1</v>
      </c>
      <c r="T201">
        <v>2</v>
      </c>
      <c r="V201" t="s">
        <v>64</v>
      </c>
      <c r="W201" t="s">
        <v>265</v>
      </c>
      <c r="X201" t="s">
        <v>2468</v>
      </c>
      <c r="Y201">
        <v>54</v>
      </c>
      <c r="Z201">
        <v>54</v>
      </c>
      <c r="AA201">
        <v>13</v>
      </c>
      <c r="AB201">
        <v>13</v>
      </c>
      <c r="AC201">
        <v>11</v>
      </c>
    </row>
    <row r="202" spans="1:29">
      <c r="A202">
        <v>204</v>
      </c>
      <c r="B202" t="s">
        <v>284</v>
      </c>
      <c r="C202" t="s">
        <v>705</v>
      </c>
      <c r="J202" t="s">
        <v>201</v>
      </c>
      <c r="K202">
        <v>0</v>
      </c>
      <c r="N202" t="b">
        <v>1</v>
      </c>
      <c r="O202" t="b">
        <v>0</v>
      </c>
      <c r="P202" t="b">
        <v>1</v>
      </c>
      <c r="Q202">
        <v>1</v>
      </c>
      <c r="R202">
        <v>2</v>
      </c>
      <c r="S202">
        <v>1</v>
      </c>
      <c r="T202">
        <v>2</v>
      </c>
      <c r="V202" t="s">
        <v>64</v>
      </c>
      <c r="W202" t="s">
        <v>265</v>
      </c>
      <c r="X202" t="s">
        <v>796</v>
      </c>
      <c r="Y202">
        <v>55</v>
      </c>
      <c r="Z202">
        <v>55</v>
      </c>
      <c r="AA202">
        <v>3</v>
      </c>
      <c r="AB202">
        <v>3</v>
      </c>
      <c r="AC202">
        <v>11</v>
      </c>
    </row>
    <row r="203" spans="1:29">
      <c r="A203">
        <v>205</v>
      </c>
      <c r="B203" t="s">
        <v>284</v>
      </c>
      <c r="C203" t="s">
        <v>707</v>
      </c>
      <c r="J203" t="s">
        <v>209</v>
      </c>
      <c r="K203">
        <v>0</v>
      </c>
      <c r="N203" t="b">
        <v>1</v>
      </c>
      <c r="O203" t="b">
        <v>0</v>
      </c>
      <c r="P203" t="b">
        <v>1</v>
      </c>
      <c r="Q203">
        <v>1</v>
      </c>
      <c r="R203">
        <v>2</v>
      </c>
      <c r="S203">
        <v>1</v>
      </c>
      <c r="T203">
        <v>2</v>
      </c>
      <c r="V203" t="s">
        <v>64</v>
      </c>
      <c r="W203" t="s">
        <v>265</v>
      </c>
      <c r="X203" t="s">
        <v>798</v>
      </c>
      <c r="Y203">
        <v>55</v>
      </c>
      <c r="Z203">
        <v>55</v>
      </c>
      <c r="AA203">
        <v>4</v>
      </c>
      <c r="AB203">
        <v>4</v>
      </c>
      <c r="AC203">
        <v>11</v>
      </c>
    </row>
    <row r="204" spans="1:29">
      <c r="A204">
        <v>206</v>
      </c>
      <c r="B204" t="s">
        <v>284</v>
      </c>
      <c r="C204" t="s">
        <v>709</v>
      </c>
      <c r="J204" t="s">
        <v>201</v>
      </c>
      <c r="K204">
        <v>0</v>
      </c>
      <c r="N204" t="b">
        <v>1</v>
      </c>
      <c r="O204" t="b">
        <v>0</v>
      </c>
      <c r="P204" t="b">
        <v>1</v>
      </c>
      <c r="Q204">
        <v>1</v>
      </c>
      <c r="R204">
        <v>2</v>
      </c>
      <c r="S204">
        <v>1</v>
      </c>
      <c r="T204">
        <v>2</v>
      </c>
      <c r="V204" t="s">
        <v>64</v>
      </c>
      <c r="W204" t="s">
        <v>265</v>
      </c>
      <c r="X204" t="s">
        <v>800</v>
      </c>
      <c r="Y204">
        <v>55</v>
      </c>
      <c r="Z204">
        <v>55</v>
      </c>
      <c r="AA204">
        <v>5</v>
      </c>
      <c r="AB204">
        <v>5</v>
      </c>
      <c r="AC204">
        <v>11</v>
      </c>
    </row>
    <row r="205" spans="1:29">
      <c r="A205">
        <v>207</v>
      </c>
      <c r="B205" t="s">
        <v>284</v>
      </c>
      <c r="C205" t="s">
        <v>711</v>
      </c>
      <c r="J205" t="s">
        <v>205</v>
      </c>
      <c r="K205">
        <v>0</v>
      </c>
      <c r="N205" t="b">
        <v>1</v>
      </c>
      <c r="O205" t="b">
        <v>0</v>
      </c>
      <c r="P205" t="b">
        <v>1</v>
      </c>
      <c r="Q205">
        <v>1</v>
      </c>
      <c r="R205">
        <v>2</v>
      </c>
      <c r="S205">
        <v>1</v>
      </c>
      <c r="T205">
        <v>2</v>
      </c>
      <c r="V205" t="s">
        <v>64</v>
      </c>
      <c r="W205" t="s">
        <v>265</v>
      </c>
      <c r="X205" t="s">
        <v>802</v>
      </c>
      <c r="Y205">
        <v>55</v>
      </c>
      <c r="Z205">
        <v>55</v>
      </c>
      <c r="AA205">
        <v>6</v>
      </c>
      <c r="AB205">
        <v>6</v>
      </c>
      <c r="AC205">
        <v>11</v>
      </c>
    </row>
    <row r="206" spans="1:29">
      <c r="A206">
        <v>208</v>
      </c>
      <c r="B206" t="s">
        <v>284</v>
      </c>
      <c r="C206" t="s">
        <v>713</v>
      </c>
      <c r="J206" t="s">
        <v>209</v>
      </c>
      <c r="K206">
        <v>0</v>
      </c>
      <c r="N206" t="b">
        <v>1</v>
      </c>
      <c r="O206" t="b">
        <v>0</v>
      </c>
      <c r="P206" t="b">
        <v>1</v>
      </c>
      <c r="Q206">
        <v>1</v>
      </c>
      <c r="R206">
        <v>2</v>
      </c>
      <c r="S206">
        <v>1</v>
      </c>
      <c r="T206">
        <v>2</v>
      </c>
      <c r="V206" t="s">
        <v>64</v>
      </c>
      <c r="W206" t="s">
        <v>265</v>
      </c>
      <c r="X206" t="s">
        <v>804</v>
      </c>
      <c r="Y206">
        <v>55</v>
      </c>
      <c r="Z206">
        <v>55</v>
      </c>
      <c r="AA206">
        <v>7</v>
      </c>
      <c r="AB206">
        <v>7</v>
      </c>
      <c r="AC206">
        <v>11</v>
      </c>
    </row>
    <row r="207" spans="1:29">
      <c r="A207">
        <v>209</v>
      </c>
      <c r="B207" t="s">
        <v>284</v>
      </c>
      <c r="C207" t="s">
        <v>715</v>
      </c>
      <c r="J207" t="s">
        <v>209</v>
      </c>
      <c r="K207">
        <v>0</v>
      </c>
      <c r="N207" t="b">
        <v>1</v>
      </c>
      <c r="O207" t="b">
        <v>0</v>
      </c>
      <c r="P207" t="b">
        <v>1</v>
      </c>
      <c r="Q207">
        <v>1</v>
      </c>
      <c r="R207">
        <v>2</v>
      </c>
      <c r="S207">
        <v>1</v>
      </c>
      <c r="T207">
        <v>2</v>
      </c>
      <c r="V207" t="s">
        <v>64</v>
      </c>
      <c r="W207" t="s">
        <v>265</v>
      </c>
      <c r="X207" t="s">
        <v>806</v>
      </c>
      <c r="Y207">
        <v>55</v>
      </c>
      <c r="Z207">
        <v>55</v>
      </c>
      <c r="AA207">
        <v>8</v>
      </c>
      <c r="AB207">
        <v>8</v>
      </c>
      <c r="AC207">
        <v>11</v>
      </c>
    </row>
    <row r="208" spans="1:29">
      <c r="A208">
        <v>210</v>
      </c>
      <c r="B208" t="s">
        <v>284</v>
      </c>
      <c r="C208" t="s">
        <v>717</v>
      </c>
      <c r="J208" t="s">
        <v>209</v>
      </c>
      <c r="K208">
        <v>0</v>
      </c>
      <c r="N208" t="b">
        <v>1</v>
      </c>
      <c r="O208" t="b">
        <v>0</v>
      </c>
      <c r="P208" t="b">
        <v>1</v>
      </c>
      <c r="Q208">
        <v>1</v>
      </c>
      <c r="R208">
        <v>2</v>
      </c>
      <c r="S208">
        <v>1</v>
      </c>
      <c r="T208">
        <v>2</v>
      </c>
      <c r="V208" t="s">
        <v>64</v>
      </c>
      <c r="W208" t="s">
        <v>265</v>
      </c>
      <c r="X208" t="s">
        <v>808</v>
      </c>
      <c r="Y208">
        <v>55</v>
      </c>
      <c r="Z208">
        <v>55</v>
      </c>
      <c r="AA208">
        <v>9</v>
      </c>
      <c r="AB208">
        <v>9</v>
      </c>
      <c r="AC208">
        <v>11</v>
      </c>
    </row>
    <row r="209" spans="1:29">
      <c r="A209">
        <v>211</v>
      </c>
      <c r="B209" t="s">
        <v>284</v>
      </c>
      <c r="C209" t="s">
        <v>719</v>
      </c>
      <c r="J209" t="s">
        <v>201</v>
      </c>
      <c r="K209">
        <v>0</v>
      </c>
      <c r="N209" t="b">
        <v>1</v>
      </c>
      <c r="O209" t="b">
        <v>0</v>
      </c>
      <c r="P209" t="b">
        <v>1</v>
      </c>
      <c r="Q209">
        <v>1</v>
      </c>
      <c r="R209">
        <v>2</v>
      </c>
      <c r="S209">
        <v>1</v>
      </c>
      <c r="T209">
        <v>2</v>
      </c>
      <c r="V209" t="s">
        <v>64</v>
      </c>
      <c r="W209" t="s">
        <v>265</v>
      </c>
      <c r="X209" t="s">
        <v>2469</v>
      </c>
      <c r="Y209">
        <v>55</v>
      </c>
      <c r="Z209">
        <v>55</v>
      </c>
      <c r="AA209">
        <v>12</v>
      </c>
      <c r="AB209">
        <v>12</v>
      </c>
      <c r="AC209">
        <v>11</v>
      </c>
    </row>
    <row r="210" spans="1:29">
      <c r="A210">
        <v>212</v>
      </c>
      <c r="B210" t="s">
        <v>284</v>
      </c>
      <c r="C210" t="s">
        <v>721</v>
      </c>
      <c r="J210" t="s">
        <v>201</v>
      </c>
      <c r="K210">
        <v>0</v>
      </c>
      <c r="N210" t="b">
        <v>1</v>
      </c>
      <c r="O210" t="b">
        <v>0</v>
      </c>
      <c r="P210" t="b">
        <v>1</v>
      </c>
      <c r="Q210">
        <v>1</v>
      </c>
      <c r="R210">
        <v>2</v>
      </c>
      <c r="S210">
        <v>1</v>
      </c>
      <c r="T210">
        <v>2</v>
      </c>
      <c r="V210" t="s">
        <v>64</v>
      </c>
      <c r="W210" t="s">
        <v>265</v>
      </c>
      <c r="X210" t="s">
        <v>2470</v>
      </c>
      <c r="Y210">
        <v>55</v>
      </c>
      <c r="Z210">
        <v>55</v>
      </c>
      <c r="AA210">
        <v>13</v>
      </c>
      <c r="AB210">
        <v>13</v>
      </c>
      <c r="AC210">
        <v>11</v>
      </c>
    </row>
    <row r="211" spans="1:29">
      <c r="A211">
        <v>213</v>
      </c>
      <c r="B211" t="s">
        <v>284</v>
      </c>
      <c r="C211" t="s">
        <v>723</v>
      </c>
      <c r="J211" t="s">
        <v>201</v>
      </c>
      <c r="K211">
        <v>0</v>
      </c>
      <c r="N211" t="b">
        <v>1</v>
      </c>
      <c r="O211" t="b">
        <v>0</v>
      </c>
      <c r="P211" t="b">
        <v>1</v>
      </c>
      <c r="Q211">
        <v>1</v>
      </c>
      <c r="R211">
        <v>2</v>
      </c>
      <c r="S211">
        <v>1</v>
      </c>
      <c r="T211">
        <v>2</v>
      </c>
      <c r="V211" t="s">
        <v>64</v>
      </c>
      <c r="W211" t="s">
        <v>265</v>
      </c>
      <c r="X211" t="s">
        <v>814</v>
      </c>
      <c r="Y211">
        <v>56</v>
      </c>
      <c r="Z211">
        <v>56</v>
      </c>
      <c r="AA211">
        <v>3</v>
      </c>
      <c r="AB211">
        <v>3</v>
      </c>
      <c r="AC211">
        <v>11</v>
      </c>
    </row>
    <row r="212" spans="1:29">
      <c r="A212">
        <v>214</v>
      </c>
      <c r="B212" t="s">
        <v>284</v>
      </c>
      <c r="C212" t="s">
        <v>725</v>
      </c>
      <c r="J212" t="s">
        <v>209</v>
      </c>
      <c r="K212">
        <v>0</v>
      </c>
      <c r="N212" t="b">
        <v>1</v>
      </c>
      <c r="O212" t="b">
        <v>0</v>
      </c>
      <c r="P212" t="b">
        <v>1</v>
      </c>
      <c r="Q212">
        <v>1</v>
      </c>
      <c r="R212">
        <v>2</v>
      </c>
      <c r="S212">
        <v>1</v>
      </c>
      <c r="T212">
        <v>2</v>
      </c>
      <c r="V212" t="s">
        <v>64</v>
      </c>
      <c r="W212" t="s">
        <v>265</v>
      </c>
      <c r="X212" t="s">
        <v>816</v>
      </c>
      <c r="Y212">
        <v>56</v>
      </c>
      <c r="Z212">
        <v>56</v>
      </c>
      <c r="AA212">
        <v>4</v>
      </c>
      <c r="AB212">
        <v>4</v>
      </c>
      <c r="AC212">
        <v>11</v>
      </c>
    </row>
    <row r="213" spans="1:29">
      <c r="A213">
        <v>215</v>
      </c>
      <c r="B213" t="s">
        <v>284</v>
      </c>
      <c r="C213" t="s">
        <v>727</v>
      </c>
      <c r="J213" t="s">
        <v>201</v>
      </c>
      <c r="K213">
        <v>0</v>
      </c>
      <c r="N213" t="b">
        <v>1</v>
      </c>
      <c r="O213" t="b">
        <v>0</v>
      </c>
      <c r="P213" t="b">
        <v>1</v>
      </c>
      <c r="Q213">
        <v>1</v>
      </c>
      <c r="R213">
        <v>2</v>
      </c>
      <c r="S213">
        <v>1</v>
      </c>
      <c r="T213">
        <v>2</v>
      </c>
      <c r="V213" t="s">
        <v>64</v>
      </c>
      <c r="W213" t="s">
        <v>265</v>
      </c>
      <c r="X213" t="s">
        <v>818</v>
      </c>
      <c r="Y213">
        <v>56</v>
      </c>
      <c r="Z213">
        <v>56</v>
      </c>
      <c r="AA213">
        <v>5</v>
      </c>
      <c r="AB213">
        <v>5</v>
      </c>
      <c r="AC213">
        <v>11</v>
      </c>
    </row>
    <row r="214" spans="1:29">
      <c r="A214">
        <v>216</v>
      </c>
      <c r="B214" t="s">
        <v>284</v>
      </c>
      <c r="C214" t="s">
        <v>729</v>
      </c>
      <c r="J214" t="s">
        <v>205</v>
      </c>
      <c r="K214">
        <v>0</v>
      </c>
      <c r="N214" t="b">
        <v>1</v>
      </c>
      <c r="O214" t="b">
        <v>0</v>
      </c>
      <c r="P214" t="b">
        <v>1</v>
      </c>
      <c r="Q214">
        <v>1</v>
      </c>
      <c r="R214">
        <v>2</v>
      </c>
      <c r="S214">
        <v>1</v>
      </c>
      <c r="T214">
        <v>2</v>
      </c>
      <c r="V214" t="s">
        <v>64</v>
      </c>
      <c r="W214" t="s">
        <v>265</v>
      </c>
      <c r="X214" t="s">
        <v>820</v>
      </c>
      <c r="Y214">
        <v>56</v>
      </c>
      <c r="Z214">
        <v>56</v>
      </c>
      <c r="AA214">
        <v>6</v>
      </c>
      <c r="AB214">
        <v>6</v>
      </c>
      <c r="AC214">
        <v>11</v>
      </c>
    </row>
    <row r="215" spans="1:29">
      <c r="A215">
        <v>217</v>
      </c>
      <c r="B215" t="s">
        <v>284</v>
      </c>
      <c r="C215" t="s">
        <v>731</v>
      </c>
      <c r="J215" t="s">
        <v>209</v>
      </c>
      <c r="K215">
        <v>0</v>
      </c>
      <c r="N215" t="b">
        <v>1</v>
      </c>
      <c r="O215" t="b">
        <v>0</v>
      </c>
      <c r="P215" t="b">
        <v>1</v>
      </c>
      <c r="Q215">
        <v>1</v>
      </c>
      <c r="R215">
        <v>2</v>
      </c>
      <c r="S215">
        <v>1</v>
      </c>
      <c r="T215">
        <v>2</v>
      </c>
      <c r="V215" t="s">
        <v>64</v>
      </c>
      <c r="W215" t="s">
        <v>265</v>
      </c>
      <c r="X215" t="s">
        <v>822</v>
      </c>
      <c r="Y215">
        <v>56</v>
      </c>
      <c r="Z215">
        <v>56</v>
      </c>
      <c r="AA215">
        <v>7</v>
      </c>
      <c r="AB215">
        <v>7</v>
      </c>
      <c r="AC215">
        <v>11</v>
      </c>
    </row>
    <row r="216" spans="1:29">
      <c r="A216">
        <v>218</v>
      </c>
      <c r="B216" t="s">
        <v>284</v>
      </c>
      <c r="C216" t="s">
        <v>733</v>
      </c>
      <c r="J216" t="s">
        <v>209</v>
      </c>
      <c r="K216">
        <v>0</v>
      </c>
      <c r="N216" t="b">
        <v>1</v>
      </c>
      <c r="O216" t="b">
        <v>0</v>
      </c>
      <c r="P216" t="b">
        <v>1</v>
      </c>
      <c r="Q216">
        <v>1</v>
      </c>
      <c r="R216">
        <v>2</v>
      </c>
      <c r="S216">
        <v>1</v>
      </c>
      <c r="T216">
        <v>2</v>
      </c>
      <c r="V216" t="s">
        <v>64</v>
      </c>
      <c r="W216" t="s">
        <v>265</v>
      </c>
      <c r="X216" t="s">
        <v>824</v>
      </c>
      <c r="Y216">
        <v>56</v>
      </c>
      <c r="Z216">
        <v>56</v>
      </c>
      <c r="AA216">
        <v>8</v>
      </c>
      <c r="AB216">
        <v>8</v>
      </c>
      <c r="AC216">
        <v>11</v>
      </c>
    </row>
    <row r="217" spans="1:29">
      <c r="A217">
        <v>219</v>
      </c>
      <c r="B217" t="s">
        <v>284</v>
      </c>
      <c r="C217" t="s">
        <v>735</v>
      </c>
      <c r="J217" t="s">
        <v>209</v>
      </c>
      <c r="K217">
        <v>0</v>
      </c>
      <c r="N217" t="b">
        <v>1</v>
      </c>
      <c r="O217" t="b">
        <v>0</v>
      </c>
      <c r="P217" t="b">
        <v>1</v>
      </c>
      <c r="Q217">
        <v>1</v>
      </c>
      <c r="R217">
        <v>2</v>
      </c>
      <c r="S217">
        <v>1</v>
      </c>
      <c r="T217">
        <v>2</v>
      </c>
      <c r="V217" t="s">
        <v>64</v>
      </c>
      <c r="W217" t="s">
        <v>265</v>
      </c>
      <c r="X217" t="s">
        <v>826</v>
      </c>
      <c r="Y217">
        <v>56</v>
      </c>
      <c r="Z217">
        <v>56</v>
      </c>
      <c r="AA217">
        <v>9</v>
      </c>
      <c r="AB217">
        <v>9</v>
      </c>
      <c r="AC217">
        <v>11</v>
      </c>
    </row>
    <row r="218" spans="1:29">
      <c r="A218">
        <v>220</v>
      </c>
      <c r="B218" t="s">
        <v>284</v>
      </c>
      <c r="C218" t="s">
        <v>737</v>
      </c>
      <c r="J218" t="s">
        <v>201</v>
      </c>
      <c r="K218">
        <v>0</v>
      </c>
      <c r="N218" t="b">
        <v>1</v>
      </c>
      <c r="O218" t="b">
        <v>0</v>
      </c>
      <c r="P218" t="b">
        <v>1</v>
      </c>
      <c r="Q218">
        <v>1</v>
      </c>
      <c r="R218">
        <v>2</v>
      </c>
      <c r="S218">
        <v>1</v>
      </c>
      <c r="T218">
        <v>2</v>
      </c>
      <c r="V218" t="s">
        <v>64</v>
      </c>
      <c r="W218" t="s">
        <v>265</v>
      </c>
      <c r="X218" t="s">
        <v>2471</v>
      </c>
      <c r="Y218">
        <v>56</v>
      </c>
      <c r="Z218">
        <v>56</v>
      </c>
      <c r="AA218">
        <v>12</v>
      </c>
      <c r="AB218">
        <v>12</v>
      </c>
      <c r="AC218">
        <v>11</v>
      </c>
    </row>
    <row r="219" spans="1:29">
      <c r="A219">
        <v>221</v>
      </c>
      <c r="B219" t="s">
        <v>284</v>
      </c>
      <c r="C219" t="s">
        <v>739</v>
      </c>
      <c r="J219" t="s">
        <v>201</v>
      </c>
      <c r="K219">
        <v>0</v>
      </c>
      <c r="N219" t="b">
        <v>1</v>
      </c>
      <c r="O219" t="b">
        <v>0</v>
      </c>
      <c r="P219" t="b">
        <v>1</v>
      </c>
      <c r="Q219">
        <v>1</v>
      </c>
      <c r="R219">
        <v>2</v>
      </c>
      <c r="S219">
        <v>1</v>
      </c>
      <c r="T219">
        <v>2</v>
      </c>
      <c r="V219" t="s">
        <v>64</v>
      </c>
      <c r="W219" t="s">
        <v>265</v>
      </c>
      <c r="X219" t="s">
        <v>2472</v>
      </c>
      <c r="Y219">
        <v>56</v>
      </c>
      <c r="Z219">
        <v>56</v>
      </c>
      <c r="AA219">
        <v>13</v>
      </c>
      <c r="AB219">
        <v>13</v>
      </c>
      <c r="AC219">
        <v>11</v>
      </c>
    </row>
    <row r="220" spans="1:29">
      <c r="A220">
        <v>222</v>
      </c>
      <c r="B220" t="s">
        <v>284</v>
      </c>
      <c r="C220" t="s">
        <v>741</v>
      </c>
      <c r="J220" t="s">
        <v>201</v>
      </c>
      <c r="K220">
        <v>0</v>
      </c>
      <c r="N220" t="b">
        <v>1</v>
      </c>
      <c r="O220" t="b">
        <v>0</v>
      </c>
      <c r="P220" t="b">
        <v>1</v>
      </c>
      <c r="Q220">
        <v>1</v>
      </c>
      <c r="R220">
        <v>2</v>
      </c>
      <c r="S220">
        <v>1</v>
      </c>
      <c r="T220">
        <v>2</v>
      </c>
      <c r="V220" t="s">
        <v>64</v>
      </c>
      <c r="W220" t="s">
        <v>265</v>
      </c>
      <c r="X220" t="s">
        <v>832</v>
      </c>
      <c r="Y220">
        <v>57</v>
      </c>
      <c r="Z220">
        <v>57</v>
      </c>
      <c r="AA220">
        <v>3</v>
      </c>
      <c r="AB220">
        <v>3</v>
      </c>
      <c r="AC220">
        <v>11</v>
      </c>
    </row>
    <row r="221" spans="1:29">
      <c r="A221">
        <v>223</v>
      </c>
      <c r="B221" t="s">
        <v>284</v>
      </c>
      <c r="C221" t="s">
        <v>743</v>
      </c>
      <c r="J221" t="s">
        <v>209</v>
      </c>
      <c r="K221">
        <v>0</v>
      </c>
      <c r="N221" t="b">
        <v>1</v>
      </c>
      <c r="O221" t="b">
        <v>0</v>
      </c>
      <c r="P221" t="b">
        <v>1</v>
      </c>
      <c r="Q221">
        <v>1</v>
      </c>
      <c r="R221">
        <v>2</v>
      </c>
      <c r="S221">
        <v>1</v>
      </c>
      <c r="T221">
        <v>2</v>
      </c>
      <c r="V221" t="s">
        <v>64</v>
      </c>
      <c r="W221" t="s">
        <v>265</v>
      </c>
      <c r="X221" t="s">
        <v>834</v>
      </c>
      <c r="Y221">
        <v>57</v>
      </c>
      <c r="Z221">
        <v>57</v>
      </c>
      <c r="AA221">
        <v>4</v>
      </c>
      <c r="AB221">
        <v>4</v>
      </c>
      <c r="AC221">
        <v>11</v>
      </c>
    </row>
    <row r="222" spans="1:29">
      <c r="A222">
        <v>224</v>
      </c>
      <c r="B222" t="s">
        <v>284</v>
      </c>
      <c r="C222" t="s">
        <v>745</v>
      </c>
      <c r="J222" t="s">
        <v>201</v>
      </c>
      <c r="K222">
        <v>0</v>
      </c>
      <c r="N222" t="b">
        <v>1</v>
      </c>
      <c r="O222" t="b">
        <v>0</v>
      </c>
      <c r="P222" t="b">
        <v>1</v>
      </c>
      <c r="Q222">
        <v>1</v>
      </c>
      <c r="R222">
        <v>2</v>
      </c>
      <c r="S222">
        <v>1</v>
      </c>
      <c r="T222">
        <v>2</v>
      </c>
      <c r="V222" t="s">
        <v>64</v>
      </c>
      <c r="W222" t="s">
        <v>265</v>
      </c>
      <c r="X222" t="s">
        <v>836</v>
      </c>
      <c r="Y222">
        <v>57</v>
      </c>
      <c r="Z222">
        <v>57</v>
      </c>
      <c r="AA222">
        <v>5</v>
      </c>
      <c r="AB222">
        <v>5</v>
      </c>
      <c r="AC222">
        <v>11</v>
      </c>
    </row>
    <row r="223" spans="1:29">
      <c r="A223">
        <v>225</v>
      </c>
      <c r="B223" t="s">
        <v>284</v>
      </c>
      <c r="C223" t="s">
        <v>747</v>
      </c>
      <c r="J223" t="s">
        <v>205</v>
      </c>
      <c r="K223">
        <v>0</v>
      </c>
      <c r="N223" t="b">
        <v>1</v>
      </c>
      <c r="O223" t="b">
        <v>0</v>
      </c>
      <c r="P223" t="b">
        <v>1</v>
      </c>
      <c r="Q223">
        <v>1</v>
      </c>
      <c r="R223">
        <v>2</v>
      </c>
      <c r="S223">
        <v>1</v>
      </c>
      <c r="T223">
        <v>2</v>
      </c>
      <c r="V223" t="s">
        <v>64</v>
      </c>
      <c r="W223" t="s">
        <v>265</v>
      </c>
      <c r="X223" t="s">
        <v>838</v>
      </c>
      <c r="Y223">
        <v>57</v>
      </c>
      <c r="Z223">
        <v>57</v>
      </c>
      <c r="AA223">
        <v>6</v>
      </c>
      <c r="AB223">
        <v>6</v>
      </c>
      <c r="AC223">
        <v>11</v>
      </c>
    </row>
    <row r="224" spans="1:29">
      <c r="A224">
        <v>226</v>
      </c>
      <c r="B224" t="s">
        <v>284</v>
      </c>
      <c r="C224" t="s">
        <v>749</v>
      </c>
      <c r="J224" t="s">
        <v>209</v>
      </c>
      <c r="K224">
        <v>0</v>
      </c>
      <c r="N224" t="b">
        <v>1</v>
      </c>
      <c r="O224" t="b">
        <v>0</v>
      </c>
      <c r="P224" t="b">
        <v>1</v>
      </c>
      <c r="Q224">
        <v>1</v>
      </c>
      <c r="R224">
        <v>2</v>
      </c>
      <c r="S224">
        <v>1</v>
      </c>
      <c r="T224">
        <v>2</v>
      </c>
      <c r="V224" t="s">
        <v>64</v>
      </c>
      <c r="W224" t="s">
        <v>265</v>
      </c>
      <c r="X224" t="s">
        <v>840</v>
      </c>
      <c r="Y224">
        <v>57</v>
      </c>
      <c r="Z224">
        <v>57</v>
      </c>
      <c r="AA224">
        <v>7</v>
      </c>
      <c r="AB224">
        <v>7</v>
      </c>
      <c r="AC224">
        <v>11</v>
      </c>
    </row>
    <row r="225" spans="1:29">
      <c r="A225">
        <v>227</v>
      </c>
      <c r="B225" t="s">
        <v>284</v>
      </c>
      <c r="C225" t="s">
        <v>751</v>
      </c>
      <c r="J225" t="s">
        <v>209</v>
      </c>
      <c r="K225">
        <v>0</v>
      </c>
      <c r="N225" t="b">
        <v>1</v>
      </c>
      <c r="O225" t="b">
        <v>0</v>
      </c>
      <c r="P225" t="b">
        <v>1</v>
      </c>
      <c r="Q225">
        <v>1</v>
      </c>
      <c r="R225">
        <v>2</v>
      </c>
      <c r="S225">
        <v>1</v>
      </c>
      <c r="T225">
        <v>2</v>
      </c>
      <c r="V225" t="s">
        <v>64</v>
      </c>
      <c r="W225" t="s">
        <v>265</v>
      </c>
      <c r="X225" t="s">
        <v>842</v>
      </c>
      <c r="Y225">
        <v>57</v>
      </c>
      <c r="Z225">
        <v>57</v>
      </c>
      <c r="AA225">
        <v>8</v>
      </c>
      <c r="AB225">
        <v>8</v>
      </c>
      <c r="AC225">
        <v>11</v>
      </c>
    </row>
    <row r="226" spans="1:29">
      <c r="A226">
        <v>228</v>
      </c>
      <c r="B226" t="s">
        <v>284</v>
      </c>
      <c r="C226" t="s">
        <v>753</v>
      </c>
      <c r="J226" t="s">
        <v>209</v>
      </c>
      <c r="K226">
        <v>0</v>
      </c>
      <c r="N226" t="b">
        <v>1</v>
      </c>
      <c r="O226" t="b">
        <v>0</v>
      </c>
      <c r="P226" t="b">
        <v>1</v>
      </c>
      <c r="Q226">
        <v>1</v>
      </c>
      <c r="R226">
        <v>2</v>
      </c>
      <c r="S226">
        <v>1</v>
      </c>
      <c r="T226">
        <v>2</v>
      </c>
      <c r="V226" t="s">
        <v>64</v>
      </c>
      <c r="W226" t="s">
        <v>265</v>
      </c>
      <c r="X226" t="s">
        <v>844</v>
      </c>
      <c r="Y226">
        <v>57</v>
      </c>
      <c r="Z226">
        <v>57</v>
      </c>
      <c r="AA226">
        <v>9</v>
      </c>
      <c r="AB226">
        <v>9</v>
      </c>
      <c r="AC226">
        <v>11</v>
      </c>
    </row>
    <row r="227" spans="1:29">
      <c r="A227">
        <v>229</v>
      </c>
      <c r="B227" t="s">
        <v>284</v>
      </c>
      <c r="C227" t="s">
        <v>755</v>
      </c>
      <c r="J227" t="s">
        <v>201</v>
      </c>
      <c r="K227">
        <v>0</v>
      </c>
      <c r="N227" t="b">
        <v>1</v>
      </c>
      <c r="O227" t="b">
        <v>0</v>
      </c>
      <c r="P227" t="b">
        <v>1</v>
      </c>
      <c r="Q227">
        <v>1</v>
      </c>
      <c r="R227">
        <v>2</v>
      </c>
      <c r="S227">
        <v>1</v>
      </c>
      <c r="T227">
        <v>2</v>
      </c>
      <c r="V227" t="s">
        <v>64</v>
      </c>
      <c r="W227" t="s">
        <v>265</v>
      </c>
      <c r="X227" t="s">
        <v>2473</v>
      </c>
      <c r="Y227">
        <v>57</v>
      </c>
      <c r="Z227">
        <v>57</v>
      </c>
      <c r="AA227">
        <v>12</v>
      </c>
      <c r="AB227">
        <v>12</v>
      </c>
      <c r="AC227">
        <v>11</v>
      </c>
    </row>
    <row r="228" spans="1:29">
      <c r="A228">
        <v>230</v>
      </c>
      <c r="B228" t="s">
        <v>284</v>
      </c>
      <c r="C228" t="s">
        <v>757</v>
      </c>
      <c r="J228" t="s">
        <v>201</v>
      </c>
      <c r="K228">
        <v>0</v>
      </c>
      <c r="N228" t="b">
        <v>1</v>
      </c>
      <c r="O228" t="b">
        <v>0</v>
      </c>
      <c r="P228" t="b">
        <v>1</v>
      </c>
      <c r="Q228">
        <v>1</v>
      </c>
      <c r="R228">
        <v>2</v>
      </c>
      <c r="S228">
        <v>1</v>
      </c>
      <c r="T228">
        <v>2</v>
      </c>
      <c r="V228" t="s">
        <v>64</v>
      </c>
      <c r="W228" t="s">
        <v>265</v>
      </c>
      <c r="X228" t="s">
        <v>2474</v>
      </c>
      <c r="Y228">
        <v>57</v>
      </c>
      <c r="Z228">
        <v>57</v>
      </c>
      <c r="AA228">
        <v>13</v>
      </c>
      <c r="AB228">
        <v>13</v>
      </c>
      <c r="AC228">
        <v>11</v>
      </c>
    </row>
    <row r="229" spans="1:29">
      <c r="A229">
        <v>231</v>
      </c>
      <c r="B229" t="s">
        <v>284</v>
      </c>
      <c r="C229" t="s">
        <v>759</v>
      </c>
      <c r="J229" t="s">
        <v>201</v>
      </c>
      <c r="K229">
        <v>0</v>
      </c>
      <c r="N229" t="b">
        <v>1</v>
      </c>
      <c r="O229" t="b">
        <v>0</v>
      </c>
      <c r="P229" t="b">
        <v>1</v>
      </c>
      <c r="Q229">
        <v>1</v>
      </c>
      <c r="R229">
        <v>2</v>
      </c>
      <c r="S229">
        <v>1</v>
      </c>
      <c r="T229">
        <v>2</v>
      </c>
      <c r="V229" t="s">
        <v>64</v>
      </c>
      <c r="W229" t="s">
        <v>265</v>
      </c>
      <c r="X229" t="s">
        <v>850</v>
      </c>
      <c r="Y229">
        <v>58</v>
      </c>
      <c r="Z229">
        <v>58</v>
      </c>
      <c r="AA229">
        <v>3</v>
      </c>
      <c r="AB229">
        <v>3</v>
      </c>
      <c r="AC229">
        <v>11</v>
      </c>
    </row>
    <row r="230" spans="1:29">
      <c r="A230">
        <v>232</v>
      </c>
      <c r="B230" t="s">
        <v>284</v>
      </c>
      <c r="C230" t="s">
        <v>761</v>
      </c>
      <c r="J230" t="s">
        <v>209</v>
      </c>
      <c r="K230">
        <v>0</v>
      </c>
      <c r="N230" t="b">
        <v>1</v>
      </c>
      <c r="O230" t="b">
        <v>0</v>
      </c>
      <c r="P230" t="b">
        <v>1</v>
      </c>
      <c r="Q230">
        <v>1</v>
      </c>
      <c r="R230">
        <v>2</v>
      </c>
      <c r="S230">
        <v>1</v>
      </c>
      <c r="T230">
        <v>2</v>
      </c>
      <c r="V230" t="s">
        <v>64</v>
      </c>
      <c r="W230" t="s">
        <v>265</v>
      </c>
      <c r="X230" t="s">
        <v>852</v>
      </c>
      <c r="Y230">
        <v>58</v>
      </c>
      <c r="Z230">
        <v>58</v>
      </c>
      <c r="AA230">
        <v>4</v>
      </c>
      <c r="AB230">
        <v>4</v>
      </c>
      <c r="AC230">
        <v>11</v>
      </c>
    </row>
    <row r="231" spans="1:29">
      <c r="A231">
        <v>233</v>
      </c>
      <c r="B231" t="s">
        <v>284</v>
      </c>
      <c r="C231" t="s">
        <v>763</v>
      </c>
      <c r="J231" t="s">
        <v>201</v>
      </c>
      <c r="K231">
        <v>0</v>
      </c>
      <c r="N231" t="b">
        <v>1</v>
      </c>
      <c r="O231" t="b">
        <v>0</v>
      </c>
      <c r="P231" t="b">
        <v>1</v>
      </c>
      <c r="Q231">
        <v>1</v>
      </c>
      <c r="R231">
        <v>2</v>
      </c>
      <c r="S231">
        <v>1</v>
      </c>
      <c r="T231">
        <v>2</v>
      </c>
      <c r="V231" t="s">
        <v>64</v>
      </c>
      <c r="W231" t="s">
        <v>265</v>
      </c>
      <c r="X231" t="s">
        <v>854</v>
      </c>
      <c r="Y231">
        <v>58</v>
      </c>
      <c r="Z231">
        <v>58</v>
      </c>
      <c r="AA231">
        <v>5</v>
      </c>
      <c r="AB231">
        <v>5</v>
      </c>
      <c r="AC231">
        <v>11</v>
      </c>
    </row>
    <row r="232" spans="1:29">
      <c r="A232">
        <v>234</v>
      </c>
      <c r="B232" t="s">
        <v>284</v>
      </c>
      <c r="C232" t="s">
        <v>765</v>
      </c>
      <c r="J232" t="s">
        <v>205</v>
      </c>
      <c r="K232">
        <v>0</v>
      </c>
      <c r="N232" t="b">
        <v>1</v>
      </c>
      <c r="O232" t="b">
        <v>0</v>
      </c>
      <c r="P232" t="b">
        <v>1</v>
      </c>
      <c r="Q232">
        <v>1</v>
      </c>
      <c r="R232">
        <v>2</v>
      </c>
      <c r="S232">
        <v>1</v>
      </c>
      <c r="T232">
        <v>2</v>
      </c>
      <c r="V232" t="s">
        <v>64</v>
      </c>
      <c r="W232" t="s">
        <v>265</v>
      </c>
      <c r="X232" t="s">
        <v>856</v>
      </c>
      <c r="Y232">
        <v>58</v>
      </c>
      <c r="Z232">
        <v>58</v>
      </c>
      <c r="AA232">
        <v>6</v>
      </c>
      <c r="AB232">
        <v>6</v>
      </c>
      <c r="AC232">
        <v>11</v>
      </c>
    </row>
    <row r="233" spans="1:29">
      <c r="A233">
        <v>235</v>
      </c>
      <c r="B233" t="s">
        <v>284</v>
      </c>
      <c r="C233" t="s">
        <v>767</v>
      </c>
      <c r="J233" t="s">
        <v>209</v>
      </c>
      <c r="K233">
        <v>0</v>
      </c>
      <c r="N233" t="b">
        <v>1</v>
      </c>
      <c r="O233" t="b">
        <v>0</v>
      </c>
      <c r="P233" t="b">
        <v>1</v>
      </c>
      <c r="Q233">
        <v>1</v>
      </c>
      <c r="R233">
        <v>2</v>
      </c>
      <c r="S233">
        <v>1</v>
      </c>
      <c r="T233">
        <v>2</v>
      </c>
      <c r="V233" t="s">
        <v>64</v>
      </c>
      <c r="W233" t="s">
        <v>265</v>
      </c>
      <c r="X233" t="s">
        <v>858</v>
      </c>
      <c r="Y233">
        <v>58</v>
      </c>
      <c r="Z233">
        <v>58</v>
      </c>
      <c r="AA233">
        <v>7</v>
      </c>
      <c r="AB233">
        <v>7</v>
      </c>
      <c r="AC233">
        <v>11</v>
      </c>
    </row>
    <row r="234" spans="1:29">
      <c r="A234">
        <v>236</v>
      </c>
      <c r="B234" t="s">
        <v>284</v>
      </c>
      <c r="C234" t="s">
        <v>769</v>
      </c>
      <c r="J234" t="s">
        <v>209</v>
      </c>
      <c r="K234">
        <v>0</v>
      </c>
      <c r="N234" t="b">
        <v>1</v>
      </c>
      <c r="O234" t="b">
        <v>0</v>
      </c>
      <c r="P234" t="b">
        <v>1</v>
      </c>
      <c r="Q234">
        <v>1</v>
      </c>
      <c r="R234">
        <v>2</v>
      </c>
      <c r="S234">
        <v>1</v>
      </c>
      <c r="T234">
        <v>2</v>
      </c>
      <c r="V234" t="s">
        <v>64</v>
      </c>
      <c r="W234" t="s">
        <v>265</v>
      </c>
      <c r="X234" t="s">
        <v>860</v>
      </c>
      <c r="Y234">
        <v>58</v>
      </c>
      <c r="Z234">
        <v>58</v>
      </c>
      <c r="AA234">
        <v>8</v>
      </c>
      <c r="AB234">
        <v>8</v>
      </c>
      <c r="AC234">
        <v>11</v>
      </c>
    </row>
    <row r="235" spans="1:29">
      <c r="A235">
        <v>237</v>
      </c>
      <c r="B235" t="s">
        <v>284</v>
      </c>
      <c r="C235" t="s">
        <v>771</v>
      </c>
      <c r="J235" t="s">
        <v>209</v>
      </c>
      <c r="K235">
        <v>0</v>
      </c>
      <c r="N235" t="b">
        <v>1</v>
      </c>
      <c r="O235" t="b">
        <v>0</v>
      </c>
      <c r="P235" t="b">
        <v>1</v>
      </c>
      <c r="Q235">
        <v>1</v>
      </c>
      <c r="R235">
        <v>2</v>
      </c>
      <c r="S235">
        <v>1</v>
      </c>
      <c r="T235">
        <v>2</v>
      </c>
      <c r="V235" t="s">
        <v>64</v>
      </c>
      <c r="W235" t="s">
        <v>265</v>
      </c>
      <c r="X235" t="s">
        <v>862</v>
      </c>
      <c r="Y235">
        <v>58</v>
      </c>
      <c r="Z235">
        <v>58</v>
      </c>
      <c r="AA235">
        <v>9</v>
      </c>
      <c r="AB235">
        <v>9</v>
      </c>
      <c r="AC235">
        <v>11</v>
      </c>
    </row>
    <row r="236" spans="1:29">
      <c r="A236">
        <v>238</v>
      </c>
      <c r="B236" t="s">
        <v>284</v>
      </c>
      <c r="C236" t="s">
        <v>773</v>
      </c>
      <c r="J236" t="s">
        <v>201</v>
      </c>
      <c r="K236">
        <v>0</v>
      </c>
      <c r="N236" t="b">
        <v>1</v>
      </c>
      <c r="O236" t="b">
        <v>0</v>
      </c>
      <c r="P236" t="b">
        <v>1</v>
      </c>
      <c r="Q236">
        <v>1</v>
      </c>
      <c r="R236">
        <v>2</v>
      </c>
      <c r="S236">
        <v>1</v>
      </c>
      <c r="T236">
        <v>2</v>
      </c>
      <c r="V236" t="s">
        <v>64</v>
      </c>
      <c r="W236" t="s">
        <v>265</v>
      </c>
      <c r="X236" t="s">
        <v>2475</v>
      </c>
      <c r="Y236">
        <v>58</v>
      </c>
      <c r="Z236">
        <v>58</v>
      </c>
      <c r="AA236">
        <v>12</v>
      </c>
      <c r="AB236">
        <v>12</v>
      </c>
      <c r="AC236">
        <v>11</v>
      </c>
    </row>
    <row r="237" spans="1:29">
      <c r="A237">
        <v>239</v>
      </c>
      <c r="B237" t="s">
        <v>284</v>
      </c>
      <c r="C237" t="s">
        <v>775</v>
      </c>
      <c r="J237" t="s">
        <v>201</v>
      </c>
      <c r="K237">
        <v>0</v>
      </c>
      <c r="N237" t="b">
        <v>1</v>
      </c>
      <c r="O237" t="b">
        <v>0</v>
      </c>
      <c r="P237" t="b">
        <v>1</v>
      </c>
      <c r="Q237">
        <v>1</v>
      </c>
      <c r="R237">
        <v>2</v>
      </c>
      <c r="S237">
        <v>1</v>
      </c>
      <c r="T237">
        <v>2</v>
      </c>
      <c r="V237" t="s">
        <v>64</v>
      </c>
      <c r="W237" t="s">
        <v>265</v>
      </c>
      <c r="X237" t="s">
        <v>2476</v>
      </c>
      <c r="Y237">
        <v>58</v>
      </c>
      <c r="Z237">
        <v>58</v>
      </c>
      <c r="AA237">
        <v>13</v>
      </c>
      <c r="AB237">
        <v>13</v>
      </c>
      <c r="AC237">
        <v>11</v>
      </c>
    </row>
    <row r="238" spans="1:29">
      <c r="A238">
        <v>240</v>
      </c>
      <c r="B238" t="s">
        <v>284</v>
      </c>
      <c r="C238" t="s">
        <v>777</v>
      </c>
      <c r="J238" t="s">
        <v>201</v>
      </c>
      <c r="K238">
        <v>0</v>
      </c>
      <c r="N238" t="b">
        <v>1</v>
      </c>
      <c r="O238" t="b">
        <v>0</v>
      </c>
      <c r="P238" t="b">
        <v>1</v>
      </c>
      <c r="Q238">
        <v>1</v>
      </c>
      <c r="R238">
        <v>2</v>
      </c>
      <c r="S238">
        <v>1</v>
      </c>
      <c r="T238">
        <v>2</v>
      </c>
      <c r="V238" t="s">
        <v>64</v>
      </c>
      <c r="W238" t="s">
        <v>265</v>
      </c>
      <c r="X238" t="s">
        <v>868</v>
      </c>
      <c r="Y238">
        <v>59</v>
      </c>
      <c r="Z238">
        <v>59</v>
      </c>
      <c r="AA238">
        <v>3</v>
      </c>
      <c r="AB238">
        <v>3</v>
      </c>
      <c r="AC238">
        <v>11</v>
      </c>
    </row>
    <row r="239" spans="1:29">
      <c r="A239">
        <v>241</v>
      </c>
      <c r="B239" t="s">
        <v>284</v>
      </c>
      <c r="C239" t="s">
        <v>779</v>
      </c>
      <c r="J239" t="s">
        <v>209</v>
      </c>
      <c r="K239">
        <v>0</v>
      </c>
      <c r="N239" t="b">
        <v>1</v>
      </c>
      <c r="O239" t="b">
        <v>0</v>
      </c>
      <c r="P239" t="b">
        <v>1</v>
      </c>
      <c r="Q239">
        <v>1</v>
      </c>
      <c r="R239">
        <v>2</v>
      </c>
      <c r="S239">
        <v>1</v>
      </c>
      <c r="T239">
        <v>2</v>
      </c>
      <c r="V239" t="s">
        <v>64</v>
      </c>
      <c r="W239" t="s">
        <v>265</v>
      </c>
      <c r="X239" t="s">
        <v>870</v>
      </c>
      <c r="Y239">
        <v>59</v>
      </c>
      <c r="Z239">
        <v>59</v>
      </c>
      <c r="AA239">
        <v>4</v>
      </c>
      <c r="AB239">
        <v>4</v>
      </c>
      <c r="AC239">
        <v>11</v>
      </c>
    </row>
    <row r="240" spans="1:29">
      <c r="A240">
        <v>242</v>
      </c>
      <c r="B240" t="s">
        <v>284</v>
      </c>
      <c r="C240" t="s">
        <v>781</v>
      </c>
      <c r="J240" t="s">
        <v>201</v>
      </c>
      <c r="K240">
        <v>0</v>
      </c>
      <c r="N240" t="b">
        <v>1</v>
      </c>
      <c r="O240" t="b">
        <v>0</v>
      </c>
      <c r="P240" t="b">
        <v>1</v>
      </c>
      <c r="Q240">
        <v>1</v>
      </c>
      <c r="R240">
        <v>2</v>
      </c>
      <c r="S240">
        <v>1</v>
      </c>
      <c r="T240">
        <v>2</v>
      </c>
      <c r="V240" t="s">
        <v>64</v>
      </c>
      <c r="W240" t="s">
        <v>265</v>
      </c>
      <c r="X240" t="s">
        <v>872</v>
      </c>
      <c r="Y240">
        <v>59</v>
      </c>
      <c r="Z240">
        <v>59</v>
      </c>
      <c r="AA240">
        <v>5</v>
      </c>
      <c r="AB240">
        <v>5</v>
      </c>
      <c r="AC240">
        <v>11</v>
      </c>
    </row>
    <row r="241" spans="1:29">
      <c r="A241">
        <v>243</v>
      </c>
      <c r="B241" t="s">
        <v>284</v>
      </c>
      <c r="C241" t="s">
        <v>783</v>
      </c>
      <c r="J241" t="s">
        <v>205</v>
      </c>
      <c r="K241">
        <v>0</v>
      </c>
      <c r="N241" t="b">
        <v>1</v>
      </c>
      <c r="O241" t="b">
        <v>0</v>
      </c>
      <c r="P241" t="b">
        <v>1</v>
      </c>
      <c r="Q241">
        <v>1</v>
      </c>
      <c r="R241">
        <v>2</v>
      </c>
      <c r="S241">
        <v>1</v>
      </c>
      <c r="T241">
        <v>2</v>
      </c>
      <c r="V241" t="s">
        <v>64</v>
      </c>
      <c r="W241" t="s">
        <v>265</v>
      </c>
      <c r="X241" t="s">
        <v>874</v>
      </c>
      <c r="Y241">
        <v>59</v>
      </c>
      <c r="Z241">
        <v>59</v>
      </c>
      <c r="AA241">
        <v>6</v>
      </c>
      <c r="AB241">
        <v>6</v>
      </c>
      <c r="AC241">
        <v>11</v>
      </c>
    </row>
    <row r="242" spans="1:29">
      <c r="A242">
        <v>244</v>
      </c>
      <c r="B242" t="s">
        <v>284</v>
      </c>
      <c r="C242" t="s">
        <v>785</v>
      </c>
      <c r="J242" t="s">
        <v>209</v>
      </c>
      <c r="K242">
        <v>0</v>
      </c>
      <c r="N242" t="b">
        <v>1</v>
      </c>
      <c r="O242" t="b">
        <v>0</v>
      </c>
      <c r="P242" t="b">
        <v>1</v>
      </c>
      <c r="Q242">
        <v>1</v>
      </c>
      <c r="R242">
        <v>2</v>
      </c>
      <c r="S242">
        <v>1</v>
      </c>
      <c r="T242">
        <v>2</v>
      </c>
      <c r="V242" t="s">
        <v>64</v>
      </c>
      <c r="W242" t="s">
        <v>265</v>
      </c>
      <c r="X242" t="s">
        <v>876</v>
      </c>
      <c r="Y242">
        <v>59</v>
      </c>
      <c r="Z242">
        <v>59</v>
      </c>
      <c r="AA242">
        <v>7</v>
      </c>
      <c r="AB242">
        <v>7</v>
      </c>
      <c r="AC242">
        <v>11</v>
      </c>
    </row>
    <row r="243" spans="1:29">
      <c r="A243">
        <v>245</v>
      </c>
      <c r="B243" t="s">
        <v>284</v>
      </c>
      <c r="C243" t="s">
        <v>787</v>
      </c>
      <c r="J243" t="s">
        <v>209</v>
      </c>
      <c r="K243">
        <v>0</v>
      </c>
      <c r="N243" t="b">
        <v>1</v>
      </c>
      <c r="O243" t="b">
        <v>0</v>
      </c>
      <c r="P243" t="b">
        <v>1</v>
      </c>
      <c r="Q243">
        <v>1</v>
      </c>
      <c r="R243">
        <v>2</v>
      </c>
      <c r="S243">
        <v>1</v>
      </c>
      <c r="T243">
        <v>2</v>
      </c>
      <c r="V243" t="s">
        <v>64</v>
      </c>
      <c r="W243" t="s">
        <v>265</v>
      </c>
      <c r="X243" t="s">
        <v>878</v>
      </c>
      <c r="Y243">
        <v>59</v>
      </c>
      <c r="Z243">
        <v>59</v>
      </c>
      <c r="AA243">
        <v>8</v>
      </c>
      <c r="AB243">
        <v>8</v>
      </c>
      <c r="AC243">
        <v>11</v>
      </c>
    </row>
    <row r="244" spans="1:29">
      <c r="A244">
        <v>246</v>
      </c>
      <c r="B244" t="s">
        <v>284</v>
      </c>
      <c r="C244" t="s">
        <v>789</v>
      </c>
      <c r="J244" t="s">
        <v>209</v>
      </c>
      <c r="K244">
        <v>0</v>
      </c>
      <c r="N244" t="b">
        <v>1</v>
      </c>
      <c r="O244" t="b">
        <v>0</v>
      </c>
      <c r="P244" t="b">
        <v>1</v>
      </c>
      <c r="Q244">
        <v>1</v>
      </c>
      <c r="R244">
        <v>2</v>
      </c>
      <c r="S244">
        <v>1</v>
      </c>
      <c r="T244">
        <v>2</v>
      </c>
      <c r="V244" t="s">
        <v>64</v>
      </c>
      <c r="W244" t="s">
        <v>265</v>
      </c>
      <c r="X244" t="s">
        <v>880</v>
      </c>
      <c r="Y244">
        <v>59</v>
      </c>
      <c r="Z244">
        <v>59</v>
      </c>
      <c r="AA244">
        <v>9</v>
      </c>
      <c r="AB244">
        <v>9</v>
      </c>
      <c r="AC244">
        <v>11</v>
      </c>
    </row>
    <row r="245" spans="1:29">
      <c r="A245">
        <v>247</v>
      </c>
      <c r="B245" t="s">
        <v>284</v>
      </c>
      <c r="C245" t="s">
        <v>791</v>
      </c>
      <c r="J245" t="s">
        <v>201</v>
      </c>
      <c r="K245">
        <v>0</v>
      </c>
      <c r="N245" t="b">
        <v>1</v>
      </c>
      <c r="O245" t="b">
        <v>0</v>
      </c>
      <c r="P245" t="b">
        <v>1</v>
      </c>
      <c r="Q245">
        <v>1</v>
      </c>
      <c r="R245">
        <v>2</v>
      </c>
      <c r="S245">
        <v>1</v>
      </c>
      <c r="T245">
        <v>2</v>
      </c>
      <c r="V245" t="s">
        <v>64</v>
      </c>
      <c r="W245" t="s">
        <v>265</v>
      </c>
      <c r="X245" t="s">
        <v>2477</v>
      </c>
      <c r="Y245">
        <v>59</v>
      </c>
      <c r="Z245">
        <v>59</v>
      </c>
      <c r="AA245">
        <v>12</v>
      </c>
      <c r="AB245">
        <v>12</v>
      </c>
      <c r="AC245">
        <v>11</v>
      </c>
    </row>
    <row r="246" spans="1:29">
      <c r="A246">
        <v>248</v>
      </c>
      <c r="B246" t="s">
        <v>284</v>
      </c>
      <c r="C246" t="s">
        <v>793</v>
      </c>
      <c r="J246" t="s">
        <v>201</v>
      </c>
      <c r="K246">
        <v>0</v>
      </c>
      <c r="N246" t="b">
        <v>1</v>
      </c>
      <c r="O246" t="b">
        <v>0</v>
      </c>
      <c r="P246" t="b">
        <v>1</v>
      </c>
      <c r="Q246">
        <v>1</v>
      </c>
      <c r="R246">
        <v>2</v>
      </c>
      <c r="S246">
        <v>1</v>
      </c>
      <c r="T246">
        <v>2</v>
      </c>
      <c r="V246" t="s">
        <v>64</v>
      </c>
      <c r="W246" t="s">
        <v>265</v>
      </c>
      <c r="X246" t="s">
        <v>2478</v>
      </c>
      <c r="Y246">
        <v>59</v>
      </c>
      <c r="Z246">
        <v>59</v>
      </c>
      <c r="AA246">
        <v>13</v>
      </c>
      <c r="AB246">
        <v>13</v>
      </c>
      <c r="AC246">
        <v>11</v>
      </c>
    </row>
    <row r="247" spans="1:29">
      <c r="A247">
        <v>249</v>
      </c>
      <c r="B247" t="s">
        <v>284</v>
      </c>
      <c r="C247" t="s">
        <v>795</v>
      </c>
      <c r="J247" t="s">
        <v>201</v>
      </c>
      <c r="K247">
        <v>0</v>
      </c>
      <c r="N247" t="b">
        <v>1</v>
      </c>
      <c r="O247" t="b">
        <v>0</v>
      </c>
      <c r="P247" t="b">
        <v>1</v>
      </c>
      <c r="Q247">
        <v>1</v>
      </c>
      <c r="R247">
        <v>2</v>
      </c>
      <c r="S247">
        <v>1</v>
      </c>
      <c r="T247">
        <v>2</v>
      </c>
      <c r="V247" t="s">
        <v>64</v>
      </c>
      <c r="W247" t="s">
        <v>265</v>
      </c>
      <c r="X247" t="s">
        <v>886</v>
      </c>
      <c r="Y247">
        <v>60</v>
      </c>
      <c r="Z247">
        <v>60</v>
      </c>
      <c r="AA247">
        <v>3</v>
      </c>
      <c r="AB247">
        <v>3</v>
      </c>
      <c r="AC247">
        <v>11</v>
      </c>
    </row>
    <row r="248" spans="1:29">
      <c r="A248">
        <v>250</v>
      </c>
      <c r="B248" t="s">
        <v>284</v>
      </c>
      <c r="C248" t="s">
        <v>797</v>
      </c>
      <c r="J248" t="s">
        <v>209</v>
      </c>
      <c r="K248">
        <v>0</v>
      </c>
      <c r="N248" t="b">
        <v>1</v>
      </c>
      <c r="O248" t="b">
        <v>0</v>
      </c>
      <c r="P248" t="b">
        <v>1</v>
      </c>
      <c r="Q248">
        <v>1</v>
      </c>
      <c r="R248">
        <v>2</v>
      </c>
      <c r="S248">
        <v>1</v>
      </c>
      <c r="T248">
        <v>2</v>
      </c>
      <c r="V248" t="s">
        <v>64</v>
      </c>
      <c r="W248" t="s">
        <v>265</v>
      </c>
      <c r="X248" t="s">
        <v>888</v>
      </c>
      <c r="Y248">
        <v>60</v>
      </c>
      <c r="Z248">
        <v>60</v>
      </c>
      <c r="AA248">
        <v>4</v>
      </c>
      <c r="AB248">
        <v>4</v>
      </c>
      <c r="AC248">
        <v>11</v>
      </c>
    </row>
    <row r="249" spans="1:29">
      <c r="A249">
        <v>251</v>
      </c>
      <c r="B249" t="s">
        <v>284</v>
      </c>
      <c r="C249" t="s">
        <v>799</v>
      </c>
      <c r="J249" t="s">
        <v>201</v>
      </c>
      <c r="K249">
        <v>0</v>
      </c>
      <c r="N249" t="b">
        <v>1</v>
      </c>
      <c r="O249" t="b">
        <v>0</v>
      </c>
      <c r="P249" t="b">
        <v>1</v>
      </c>
      <c r="Q249">
        <v>1</v>
      </c>
      <c r="R249">
        <v>2</v>
      </c>
      <c r="S249">
        <v>1</v>
      </c>
      <c r="T249">
        <v>2</v>
      </c>
      <c r="V249" t="s">
        <v>64</v>
      </c>
      <c r="W249" t="s">
        <v>265</v>
      </c>
      <c r="X249" t="s">
        <v>890</v>
      </c>
      <c r="Y249">
        <v>60</v>
      </c>
      <c r="Z249">
        <v>60</v>
      </c>
      <c r="AA249">
        <v>5</v>
      </c>
      <c r="AB249">
        <v>5</v>
      </c>
      <c r="AC249">
        <v>11</v>
      </c>
    </row>
    <row r="250" spans="1:29">
      <c r="A250">
        <v>252</v>
      </c>
      <c r="B250" t="s">
        <v>284</v>
      </c>
      <c r="C250" t="s">
        <v>801</v>
      </c>
      <c r="J250" t="s">
        <v>205</v>
      </c>
      <c r="K250">
        <v>0</v>
      </c>
      <c r="N250" t="b">
        <v>1</v>
      </c>
      <c r="O250" t="b">
        <v>0</v>
      </c>
      <c r="P250" t="b">
        <v>1</v>
      </c>
      <c r="Q250">
        <v>1</v>
      </c>
      <c r="R250">
        <v>2</v>
      </c>
      <c r="S250">
        <v>1</v>
      </c>
      <c r="T250">
        <v>2</v>
      </c>
      <c r="V250" t="s">
        <v>64</v>
      </c>
      <c r="W250" t="s">
        <v>265</v>
      </c>
      <c r="X250" t="s">
        <v>892</v>
      </c>
      <c r="Y250">
        <v>60</v>
      </c>
      <c r="Z250">
        <v>60</v>
      </c>
      <c r="AA250">
        <v>6</v>
      </c>
      <c r="AB250">
        <v>6</v>
      </c>
      <c r="AC250">
        <v>11</v>
      </c>
    </row>
    <row r="251" spans="1:29">
      <c r="A251">
        <v>253</v>
      </c>
      <c r="B251" t="s">
        <v>284</v>
      </c>
      <c r="C251" t="s">
        <v>803</v>
      </c>
      <c r="J251" t="s">
        <v>209</v>
      </c>
      <c r="K251">
        <v>0</v>
      </c>
      <c r="N251" t="b">
        <v>1</v>
      </c>
      <c r="O251" t="b">
        <v>0</v>
      </c>
      <c r="P251" t="b">
        <v>1</v>
      </c>
      <c r="Q251">
        <v>1</v>
      </c>
      <c r="R251">
        <v>2</v>
      </c>
      <c r="S251">
        <v>1</v>
      </c>
      <c r="T251">
        <v>2</v>
      </c>
      <c r="V251" t="s">
        <v>64</v>
      </c>
      <c r="W251" t="s">
        <v>265</v>
      </c>
      <c r="X251" t="s">
        <v>894</v>
      </c>
      <c r="Y251">
        <v>60</v>
      </c>
      <c r="Z251">
        <v>60</v>
      </c>
      <c r="AA251">
        <v>7</v>
      </c>
      <c r="AB251">
        <v>7</v>
      </c>
      <c r="AC251">
        <v>11</v>
      </c>
    </row>
    <row r="252" spans="1:29">
      <c r="A252">
        <v>254</v>
      </c>
      <c r="B252" t="s">
        <v>284</v>
      </c>
      <c r="C252" t="s">
        <v>805</v>
      </c>
      <c r="J252" t="s">
        <v>209</v>
      </c>
      <c r="K252">
        <v>0</v>
      </c>
      <c r="N252" t="b">
        <v>1</v>
      </c>
      <c r="O252" t="b">
        <v>0</v>
      </c>
      <c r="P252" t="b">
        <v>1</v>
      </c>
      <c r="Q252">
        <v>1</v>
      </c>
      <c r="R252">
        <v>2</v>
      </c>
      <c r="S252">
        <v>1</v>
      </c>
      <c r="T252">
        <v>2</v>
      </c>
      <c r="V252" t="s">
        <v>64</v>
      </c>
      <c r="W252" t="s">
        <v>265</v>
      </c>
      <c r="X252" t="s">
        <v>896</v>
      </c>
      <c r="Y252">
        <v>60</v>
      </c>
      <c r="Z252">
        <v>60</v>
      </c>
      <c r="AA252">
        <v>8</v>
      </c>
      <c r="AB252">
        <v>8</v>
      </c>
      <c r="AC252">
        <v>11</v>
      </c>
    </row>
    <row r="253" spans="1:29">
      <c r="A253">
        <v>255</v>
      </c>
      <c r="B253" t="s">
        <v>284</v>
      </c>
      <c r="C253" t="s">
        <v>807</v>
      </c>
      <c r="J253" t="s">
        <v>209</v>
      </c>
      <c r="K253">
        <v>0</v>
      </c>
      <c r="N253" t="b">
        <v>1</v>
      </c>
      <c r="O253" t="b">
        <v>0</v>
      </c>
      <c r="P253" t="b">
        <v>1</v>
      </c>
      <c r="Q253">
        <v>1</v>
      </c>
      <c r="R253">
        <v>2</v>
      </c>
      <c r="S253">
        <v>1</v>
      </c>
      <c r="T253">
        <v>2</v>
      </c>
      <c r="V253" t="s">
        <v>64</v>
      </c>
      <c r="W253" t="s">
        <v>265</v>
      </c>
      <c r="X253" t="s">
        <v>898</v>
      </c>
      <c r="Y253">
        <v>60</v>
      </c>
      <c r="Z253">
        <v>60</v>
      </c>
      <c r="AA253">
        <v>9</v>
      </c>
      <c r="AB253">
        <v>9</v>
      </c>
      <c r="AC253">
        <v>11</v>
      </c>
    </row>
    <row r="254" spans="1:29">
      <c r="A254">
        <v>256</v>
      </c>
      <c r="B254" t="s">
        <v>284</v>
      </c>
      <c r="C254" t="s">
        <v>809</v>
      </c>
      <c r="J254" t="s">
        <v>201</v>
      </c>
      <c r="K254">
        <v>0</v>
      </c>
      <c r="N254" t="b">
        <v>1</v>
      </c>
      <c r="O254" t="b">
        <v>0</v>
      </c>
      <c r="P254" t="b">
        <v>1</v>
      </c>
      <c r="Q254">
        <v>1</v>
      </c>
      <c r="R254">
        <v>2</v>
      </c>
      <c r="S254">
        <v>1</v>
      </c>
      <c r="T254">
        <v>2</v>
      </c>
      <c r="V254" t="s">
        <v>64</v>
      </c>
      <c r="W254" t="s">
        <v>265</v>
      </c>
      <c r="X254" t="s">
        <v>2479</v>
      </c>
      <c r="Y254">
        <v>60</v>
      </c>
      <c r="Z254">
        <v>60</v>
      </c>
      <c r="AA254">
        <v>12</v>
      </c>
      <c r="AB254">
        <v>12</v>
      </c>
      <c r="AC254">
        <v>11</v>
      </c>
    </row>
    <row r="255" spans="1:29">
      <c r="A255">
        <v>257</v>
      </c>
      <c r="B255" t="s">
        <v>284</v>
      </c>
      <c r="C255" t="s">
        <v>811</v>
      </c>
      <c r="J255" t="s">
        <v>201</v>
      </c>
      <c r="K255">
        <v>0</v>
      </c>
      <c r="N255" t="b">
        <v>1</v>
      </c>
      <c r="O255" t="b">
        <v>0</v>
      </c>
      <c r="P255" t="b">
        <v>1</v>
      </c>
      <c r="Q255">
        <v>1</v>
      </c>
      <c r="R255">
        <v>2</v>
      </c>
      <c r="S255">
        <v>1</v>
      </c>
      <c r="T255">
        <v>2</v>
      </c>
      <c r="V255" t="s">
        <v>64</v>
      </c>
      <c r="W255" t="s">
        <v>265</v>
      </c>
      <c r="X255" t="s">
        <v>2480</v>
      </c>
      <c r="Y255">
        <v>60</v>
      </c>
      <c r="Z255">
        <v>60</v>
      </c>
      <c r="AA255">
        <v>13</v>
      </c>
      <c r="AB255">
        <v>13</v>
      </c>
      <c r="AC255">
        <v>11</v>
      </c>
    </row>
    <row r="256" spans="1:29">
      <c r="A256">
        <v>258</v>
      </c>
      <c r="B256" t="s">
        <v>284</v>
      </c>
      <c r="C256" t="s">
        <v>813</v>
      </c>
      <c r="J256" t="s">
        <v>201</v>
      </c>
      <c r="K256">
        <v>0</v>
      </c>
      <c r="N256" t="b">
        <v>1</v>
      </c>
      <c r="O256" t="b">
        <v>0</v>
      </c>
      <c r="P256" t="b">
        <v>1</v>
      </c>
      <c r="Q256">
        <v>1</v>
      </c>
      <c r="R256">
        <v>2</v>
      </c>
      <c r="S256">
        <v>1</v>
      </c>
      <c r="T256">
        <v>2</v>
      </c>
      <c r="V256" t="s">
        <v>64</v>
      </c>
      <c r="W256" t="s">
        <v>265</v>
      </c>
      <c r="X256" t="s">
        <v>904</v>
      </c>
      <c r="Y256">
        <v>61</v>
      </c>
      <c r="Z256">
        <v>61</v>
      </c>
      <c r="AA256">
        <v>3</v>
      </c>
      <c r="AB256">
        <v>3</v>
      </c>
      <c r="AC256">
        <v>11</v>
      </c>
    </row>
    <row r="257" spans="1:29">
      <c r="A257">
        <v>259</v>
      </c>
      <c r="B257" t="s">
        <v>284</v>
      </c>
      <c r="C257" t="s">
        <v>815</v>
      </c>
      <c r="J257" t="s">
        <v>209</v>
      </c>
      <c r="K257">
        <v>0</v>
      </c>
      <c r="N257" t="b">
        <v>1</v>
      </c>
      <c r="O257" t="b">
        <v>0</v>
      </c>
      <c r="P257" t="b">
        <v>1</v>
      </c>
      <c r="Q257">
        <v>1</v>
      </c>
      <c r="R257">
        <v>2</v>
      </c>
      <c r="S257">
        <v>1</v>
      </c>
      <c r="T257">
        <v>2</v>
      </c>
      <c r="V257" t="s">
        <v>64</v>
      </c>
      <c r="W257" t="s">
        <v>265</v>
      </c>
      <c r="X257" t="s">
        <v>906</v>
      </c>
      <c r="Y257">
        <v>61</v>
      </c>
      <c r="Z257">
        <v>61</v>
      </c>
      <c r="AA257">
        <v>4</v>
      </c>
      <c r="AB257">
        <v>4</v>
      </c>
      <c r="AC257">
        <v>11</v>
      </c>
    </row>
    <row r="258" spans="1:29">
      <c r="A258">
        <v>260</v>
      </c>
      <c r="B258" t="s">
        <v>284</v>
      </c>
      <c r="C258" t="s">
        <v>817</v>
      </c>
      <c r="J258" t="s">
        <v>201</v>
      </c>
      <c r="K258">
        <v>0</v>
      </c>
      <c r="N258" t="b">
        <v>1</v>
      </c>
      <c r="O258" t="b">
        <v>0</v>
      </c>
      <c r="P258" t="b">
        <v>1</v>
      </c>
      <c r="Q258">
        <v>1</v>
      </c>
      <c r="R258">
        <v>2</v>
      </c>
      <c r="S258">
        <v>1</v>
      </c>
      <c r="T258">
        <v>2</v>
      </c>
      <c r="V258" t="s">
        <v>64</v>
      </c>
      <c r="W258" t="s">
        <v>265</v>
      </c>
      <c r="X258" t="s">
        <v>908</v>
      </c>
      <c r="Y258">
        <v>61</v>
      </c>
      <c r="Z258">
        <v>61</v>
      </c>
      <c r="AA258">
        <v>5</v>
      </c>
      <c r="AB258">
        <v>5</v>
      </c>
      <c r="AC258">
        <v>11</v>
      </c>
    </row>
    <row r="259" spans="1:29">
      <c r="A259">
        <v>261</v>
      </c>
      <c r="B259" t="s">
        <v>284</v>
      </c>
      <c r="C259" t="s">
        <v>819</v>
      </c>
      <c r="J259" t="s">
        <v>205</v>
      </c>
      <c r="K259">
        <v>0</v>
      </c>
      <c r="N259" t="b">
        <v>1</v>
      </c>
      <c r="O259" t="b">
        <v>0</v>
      </c>
      <c r="P259" t="b">
        <v>1</v>
      </c>
      <c r="Q259">
        <v>1</v>
      </c>
      <c r="R259">
        <v>2</v>
      </c>
      <c r="S259">
        <v>1</v>
      </c>
      <c r="T259">
        <v>2</v>
      </c>
      <c r="V259" t="s">
        <v>64</v>
      </c>
      <c r="W259" t="s">
        <v>265</v>
      </c>
      <c r="X259" t="s">
        <v>910</v>
      </c>
      <c r="Y259">
        <v>61</v>
      </c>
      <c r="Z259">
        <v>61</v>
      </c>
      <c r="AA259">
        <v>6</v>
      </c>
      <c r="AB259">
        <v>6</v>
      </c>
      <c r="AC259">
        <v>11</v>
      </c>
    </row>
    <row r="260" spans="1:29">
      <c r="A260">
        <v>262</v>
      </c>
      <c r="B260" t="s">
        <v>284</v>
      </c>
      <c r="C260" t="s">
        <v>821</v>
      </c>
      <c r="J260" t="s">
        <v>209</v>
      </c>
      <c r="K260">
        <v>0</v>
      </c>
      <c r="N260" t="b">
        <v>1</v>
      </c>
      <c r="O260" t="b">
        <v>0</v>
      </c>
      <c r="P260" t="b">
        <v>1</v>
      </c>
      <c r="Q260">
        <v>1</v>
      </c>
      <c r="R260">
        <v>2</v>
      </c>
      <c r="S260">
        <v>1</v>
      </c>
      <c r="T260">
        <v>2</v>
      </c>
      <c r="V260" t="s">
        <v>64</v>
      </c>
      <c r="W260" t="s">
        <v>265</v>
      </c>
      <c r="X260" t="s">
        <v>912</v>
      </c>
      <c r="Y260">
        <v>61</v>
      </c>
      <c r="Z260">
        <v>61</v>
      </c>
      <c r="AA260">
        <v>7</v>
      </c>
      <c r="AB260">
        <v>7</v>
      </c>
      <c r="AC260">
        <v>11</v>
      </c>
    </row>
    <row r="261" spans="1:29">
      <c r="A261">
        <v>263</v>
      </c>
      <c r="B261" t="s">
        <v>284</v>
      </c>
      <c r="C261" t="s">
        <v>823</v>
      </c>
      <c r="J261" t="s">
        <v>209</v>
      </c>
      <c r="K261">
        <v>0</v>
      </c>
      <c r="N261" t="b">
        <v>1</v>
      </c>
      <c r="O261" t="b">
        <v>0</v>
      </c>
      <c r="P261" t="b">
        <v>1</v>
      </c>
      <c r="Q261">
        <v>1</v>
      </c>
      <c r="R261">
        <v>2</v>
      </c>
      <c r="S261">
        <v>1</v>
      </c>
      <c r="T261">
        <v>2</v>
      </c>
      <c r="V261" t="s">
        <v>64</v>
      </c>
      <c r="W261" t="s">
        <v>265</v>
      </c>
      <c r="X261" t="s">
        <v>914</v>
      </c>
      <c r="Y261">
        <v>61</v>
      </c>
      <c r="Z261">
        <v>61</v>
      </c>
      <c r="AA261">
        <v>8</v>
      </c>
      <c r="AB261">
        <v>8</v>
      </c>
      <c r="AC261">
        <v>11</v>
      </c>
    </row>
    <row r="262" spans="1:29">
      <c r="A262">
        <v>264</v>
      </c>
      <c r="B262" t="s">
        <v>284</v>
      </c>
      <c r="C262" t="s">
        <v>825</v>
      </c>
      <c r="J262" t="s">
        <v>209</v>
      </c>
      <c r="K262">
        <v>0</v>
      </c>
      <c r="N262" t="b">
        <v>1</v>
      </c>
      <c r="O262" t="b">
        <v>0</v>
      </c>
      <c r="P262" t="b">
        <v>1</v>
      </c>
      <c r="Q262">
        <v>1</v>
      </c>
      <c r="R262">
        <v>2</v>
      </c>
      <c r="S262">
        <v>1</v>
      </c>
      <c r="T262">
        <v>2</v>
      </c>
      <c r="V262" t="s">
        <v>64</v>
      </c>
      <c r="W262" t="s">
        <v>265</v>
      </c>
      <c r="X262" t="s">
        <v>916</v>
      </c>
      <c r="Y262">
        <v>61</v>
      </c>
      <c r="Z262">
        <v>61</v>
      </c>
      <c r="AA262">
        <v>9</v>
      </c>
      <c r="AB262">
        <v>9</v>
      </c>
      <c r="AC262">
        <v>11</v>
      </c>
    </row>
    <row r="263" spans="1:29">
      <c r="A263">
        <v>265</v>
      </c>
      <c r="B263" t="s">
        <v>284</v>
      </c>
      <c r="C263" t="s">
        <v>827</v>
      </c>
      <c r="J263" t="s">
        <v>201</v>
      </c>
      <c r="K263">
        <v>0</v>
      </c>
      <c r="N263" t="b">
        <v>1</v>
      </c>
      <c r="O263" t="b">
        <v>0</v>
      </c>
      <c r="P263" t="b">
        <v>1</v>
      </c>
      <c r="Q263">
        <v>1</v>
      </c>
      <c r="R263">
        <v>2</v>
      </c>
      <c r="S263">
        <v>1</v>
      </c>
      <c r="T263">
        <v>2</v>
      </c>
      <c r="V263" t="s">
        <v>64</v>
      </c>
      <c r="W263" t="s">
        <v>265</v>
      </c>
      <c r="X263" t="s">
        <v>2481</v>
      </c>
      <c r="Y263">
        <v>61</v>
      </c>
      <c r="Z263">
        <v>61</v>
      </c>
      <c r="AA263">
        <v>12</v>
      </c>
      <c r="AB263">
        <v>12</v>
      </c>
      <c r="AC263">
        <v>11</v>
      </c>
    </row>
    <row r="264" spans="1:29">
      <c r="A264">
        <v>266</v>
      </c>
      <c r="B264" t="s">
        <v>284</v>
      </c>
      <c r="C264" t="s">
        <v>829</v>
      </c>
      <c r="J264" t="s">
        <v>201</v>
      </c>
      <c r="K264">
        <v>0</v>
      </c>
      <c r="N264" t="b">
        <v>1</v>
      </c>
      <c r="O264" t="b">
        <v>0</v>
      </c>
      <c r="P264" t="b">
        <v>1</v>
      </c>
      <c r="Q264">
        <v>1</v>
      </c>
      <c r="R264">
        <v>2</v>
      </c>
      <c r="S264">
        <v>1</v>
      </c>
      <c r="T264">
        <v>2</v>
      </c>
      <c r="V264" t="s">
        <v>64</v>
      </c>
      <c r="W264" t="s">
        <v>265</v>
      </c>
      <c r="X264" t="s">
        <v>2482</v>
      </c>
      <c r="Y264">
        <v>61</v>
      </c>
      <c r="Z264">
        <v>61</v>
      </c>
      <c r="AA264">
        <v>13</v>
      </c>
      <c r="AB264">
        <v>13</v>
      </c>
      <c r="AC264">
        <v>11</v>
      </c>
    </row>
    <row r="265" spans="1:29">
      <c r="A265">
        <v>267</v>
      </c>
      <c r="B265" t="s">
        <v>284</v>
      </c>
      <c r="C265" t="s">
        <v>831</v>
      </c>
      <c r="J265" t="s">
        <v>201</v>
      </c>
      <c r="K265">
        <v>0</v>
      </c>
      <c r="N265" t="b">
        <v>1</v>
      </c>
      <c r="O265" t="b">
        <v>0</v>
      </c>
      <c r="P265" t="b">
        <v>1</v>
      </c>
      <c r="Q265">
        <v>1</v>
      </c>
      <c r="R265">
        <v>2</v>
      </c>
      <c r="S265">
        <v>1</v>
      </c>
      <c r="T265">
        <v>2</v>
      </c>
      <c r="V265" t="s">
        <v>64</v>
      </c>
      <c r="W265" t="s">
        <v>265</v>
      </c>
      <c r="X265" t="s">
        <v>922</v>
      </c>
      <c r="Y265">
        <v>62</v>
      </c>
      <c r="Z265">
        <v>62</v>
      </c>
      <c r="AA265">
        <v>3</v>
      </c>
      <c r="AB265">
        <v>3</v>
      </c>
      <c r="AC265">
        <v>11</v>
      </c>
    </row>
    <row r="266" spans="1:29">
      <c r="A266">
        <v>268</v>
      </c>
      <c r="B266" t="s">
        <v>284</v>
      </c>
      <c r="C266" t="s">
        <v>833</v>
      </c>
      <c r="J266" t="s">
        <v>209</v>
      </c>
      <c r="K266">
        <v>0</v>
      </c>
      <c r="N266" t="b">
        <v>1</v>
      </c>
      <c r="O266" t="b">
        <v>0</v>
      </c>
      <c r="P266" t="b">
        <v>1</v>
      </c>
      <c r="Q266">
        <v>1</v>
      </c>
      <c r="R266">
        <v>2</v>
      </c>
      <c r="S266">
        <v>1</v>
      </c>
      <c r="T266">
        <v>2</v>
      </c>
      <c r="V266" t="s">
        <v>64</v>
      </c>
      <c r="W266" t="s">
        <v>265</v>
      </c>
      <c r="X266" t="s">
        <v>924</v>
      </c>
      <c r="Y266">
        <v>62</v>
      </c>
      <c r="Z266">
        <v>62</v>
      </c>
      <c r="AA266">
        <v>4</v>
      </c>
      <c r="AB266">
        <v>4</v>
      </c>
      <c r="AC266">
        <v>11</v>
      </c>
    </row>
    <row r="267" spans="1:29">
      <c r="A267">
        <v>269</v>
      </c>
      <c r="B267" t="s">
        <v>284</v>
      </c>
      <c r="C267" t="s">
        <v>835</v>
      </c>
      <c r="J267" t="s">
        <v>201</v>
      </c>
      <c r="K267">
        <v>0</v>
      </c>
      <c r="N267" t="b">
        <v>1</v>
      </c>
      <c r="O267" t="b">
        <v>0</v>
      </c>
      <c r="P267" t="b">
        <v>1</v>
      </c>
      <c r="Q267">
        <v>1</v>
      </c>
      <c r="R267">
        <v>2</v>
      </c>
      <c r="S267">
        <v>1</v>
      </c>
      <c r="T267">
        <v>2</v>
      </c>
      <c r="V267" t="s">
        <v>64</v>
      </c>
      <c r="W267" t="s">
        <v>265</v>
      </c>
      <c r="X267" t="s">
        <v>926</v>
      </c>
      <c r="Y267">
        <v>62</v>
      </c>
      <c r="Z267">
        <v>62</v>
      </c>
      <c r="AA267">
        <v>5</v>
      </c>
      <c r="AB267">
        <v>5</v>
      </c>
      <c r="AC267">
        <v>11</v>
      </c>
    </row>
    <row r="268" spans="1:29">
      <c r="A268">
        <v>270</v>
      </c>
      <c r="B268" t="s">
        <v>284</v>
      </c>
      <c r="C268" t="s">
        <v>837</v>
      </c>
      <c r="J268" t="s">
        <v>205</v>
      </c>
      <c r="K268">
        <v>0</v>
      </c>
      <c r="N268" t="b">
        <v>1</v>
      </c>
      <c r="O268" t="b">
        <v>0</v>
      </c>
      <c r="P268" t="b">
        <v>1</v>
      </c>
      <c r="Q268">
        <v>1</v>
      </c>
      <c r="R268">
        <v>2</v>
      </c>
      <c r="S268">
        <v>1</v>
      </c>
      <c r="T268">
        <v>2</v>
      </c>
      <c r="V268" t="s">
        <v>64</v>
      </c>
      <c r="W268" t="s">
        <v>265</v>
      </c>
      <c r="X268" t="s">
        <v>928</v>
      </c>
      <c r="Y268">
        <v>62</v>
      </c>
      <c r="Z268">
        <v>62</v>
      </c>
      <c r="AA268">
        <v>6</v>
      </c>
      <c r="AB268">
        <v>6</v>
      </c>
      <c r="AC268">
        <v>11</v>
      </c>
    </row>
    <row r="269" spans="1:29">
      <c r="A269">
        <v>271</v>
      </c>
      <c r="B269" t="s">
        <v>284</v>
      </c>
      <c r="C269" t="s">
        <v>839</v>
      </c>
      <c r="J269" t="s">
        <v>209</v>
      </c>
      <c r="K269">
        <v>0</v>
      </c>
      <c r="N269" t="b">
        <v>1</v>
      </c>
      <c r="O269" t="b">
        <v>0</v>
      </c>
      <c r="P269" t="b">
        <v>1</v>
      </c>
      <c r="Q269">
        <v>1</v>
      </c>
      <c r="R269">
        <v>2</v>
      </c>
      <c r="S269">
        <v>1</v>
      </c>
      <c r="T269">
        <v>2</v>
      </c>
      <c r="V269" t="s">
        <v>64</v>
      </c>
      <c r="W269" t="s">
        <v>265</v>
      </c>
      <c r="X269" t="s">
        <v>930</v>
      </c>
      <c r="Y269">
        <v>62</v>
      </c>
      <c r="Z269">
        <v>62</v>
      </c>
      <c r="AA269">
        <v>7</v>
      </c>
      <c r="AB269">
        <v>7</v>
      </c>
      <c r="AC269">
        <v>11</v>
      </c>
    </row>
    <row r="270" spans="1:29">
      <c r="A270">
        <v>272</v>
      </c>
      <c r="B270" t="s">
        <v>284</v>
      </c>
      <c r="C270" t="s">
        <v>841</v>
      </c>
      <c r="J270" t="s">
        <v>209</v>
      </c>
      <c r="K270">
        <v>0</v>
      </c>
      <c r="N270" t="b">
        <v>1</v>
      </c>
      <c r="O270" t="b">
        <v>0</v>
      </c>
      <c r="P270" t="b">
        <v>1</v>
      </c>
      <c r="Q270">
        <v>1</v>
      </c>
      <c r="R270">
        <v>2</v>
      </c>
      <c r="S270">
        <v>1</v>
      </c>
      <c r="T270">
        <v>2</v>
      </c>
      <c r="V270" t="s">
        <v>64</v>
      </c>
      <c r="W270" t="s">
        <v>265</v>
      </c>
      <c r="X270" t="s">
        <v>932</v>
      </c>
      <c r="Y270">
        <v>62</v>
      </c>
      <c r="Z270">
        <v>62</v>
      </c>
      <c r="AA270">
        <v>8</v>
      </c>
      <c r="AB270">
        <v>8</v>
      </c>
      <c r="AC270">
        <v>11</v>
      </c>
    </row>
    <row r="271" spans="1:29">
      <c r="A271">
        <v>273</v>
      </c>
      <c r="B271" t="s">
        <v>284</v>
      </c>
      <c r="C271" t="s">
        <v>843</v>
      </c>
      <c r="J271" t="s">
        <v>209</v>
      </c>
      <c r="K271">
        <v>0</v>
      </c>
      <c r="N271" t="b">
        <v>1</v>
      </c>
      <c r="O271" t="b">
        <v>0</v>
      </c>
      <c r="P271" t="b">
        <v>1</v>
      </c>
      <c r="Q271">
        <v>1</v>
      </c>
      <c r="R271">
        <v>2</v>
      </c>
      <c r="S271">
        <v>1</v>
      </c>
      <c r="T271">
        <v>2</v>
      </c>
      <c r="V271" t="s">
        <v>64</v>
      </c>
      <c r="W271" t="s">
        <v>265</v>
      </c>
      <c r="X271" t="s">
        <v>934</v>
      </c>
      <c r="Y271">
        <v>62</v>
      </c>
      <c r="Z271">
        <v>62</v>
      </c>
      <c r="AA271">
        <v>9</v>
      </c>
      <c r="AB271">
        <v>9</v>
      </c>
      <c r="AC271">
        <v>11</v>
      </c>
    </row>
    <row r="272" spans="1:29">
      <c r="A272">
        <v>274</v>
      </c>
      <c r="B272" t="s">
        <v>284</v>
      </c>
      <c r="C272" t="s">
        <v>845</v>
      </c>
      <c r="J272" t="s">
        <v>201</v>
      </c>
      <c r="K272">
        <v>0</v>
      </c>
      <c r="N272" t="b">
        <v>1</v>
      </c>
      <c r="O272" t="b">
        <v>0</v>
      </c>
      <c r="P272" t="b">
        <v>1</v>
      </c>
      <c r="Q272">
        <v>1</v>
      </c>
      <c r="R272">
        <v>2</v>
      </c>
      <c r="S272">
        <v>1</v>
      </c>
      <c r="T272">
        <v>2</v>
      </c>
      <c r="V272" t="s">
        <v>64</v>
      </c>
      <c r="W272" t="s">
        <v>265</v>
      </c>
      <c r="X272" t="s">
        <v>2483</v>
      </c>
      <c r="Y272">
        <v>62</v>
      </c>
      <c r="Z272">
        <v>62</v>
      </c>
      <c r="AA272">
        <v>12</v>
      </c>
      <c r="AB272">
        <v>12</v>
      </c>
      <c r="AC272">
        <v>11</v>
      </c>
    </row>
    <row r="273" spans="1:29">
      <c r="A273">
        <v>275</v>
      </c>
      <c r="B273" t="s">
        <v>284</v>
      </c>
      <c r="C273" t="s">
        <v>847</v>
      </c>
      <c r="J273" t="s">
        <v>201</v>
      </c>
      <c r="K273">
        <v>0</v>
      </c>
      <c r="N273" t="b">
        <v>1</v>
      </c>
      <c r="O273" t="b">
        <v>0</v>
      </c>
      <c r="P273" t="b">
        <v>1</v>
      </c>
      <c r="Q273">
        <v>1</v>
      </c>
      <c r="R273">
        <v>2</v>
      </c>
      <c r="S273">
        <v>1</v>
      </c>
      <c r="T273">
        <v>2</v>
      </c>
      <c r="V273" t="s">
        <v>64</v>
      </c>
      <c r="W273" t="s">
        <v>265</v>
      </c>
      <c r="X273" t="s">
        <v>2484</v>
      </c>
      <c r="Y273">
        <v>62</v>
      </c>
      <c r="Z273">
        <v>62</v>
      </c>
      <c r="AA273">
        <v>13</v>
      </c>
      <c r="AB273">
        <v>13</v>
      </c>
      <c r="AC273">
        <v>11</v>
      </c>
    </row>
    <row r="274" spans="1:29">
      <c r="A274">
        <v>276</v>
      </c>
      <c r="B274" t="s">
        <v>284</v>
      </c>
      <c r="C274" t="s">
        <v>849</v>
      </c>
      <c r="J274" t="s">
        <v>201</v>
      </c>
      <c r="K274">
        <v>0</v>
      </c>
      <c r="N274" t="b">
        <v>1</v>
      </c>
      <c r="O274" t="b">
        <v>0</v>
      </c>
      <c r="P274" t="b">
        <v>1</v>
      </c>
      <c r="Q274">
        <v>1</v>
      </c>
      <c r="R274">
        <v>2</v>
      </c>
      <c r="S274">
        <v>1</v>
      </c>
      <c r="T274">
        <v>2</v>
      </c>
      <c r="V274" t="s">
        <v>64</v>
      </c>
      <c r="W274" t="s">
        <v>265</v>
      </c>
      <c r="X274" t="s">
        <v>940</v>
      </c>
      <c r="Y274">
        <v>63</v>
      </c>
      <c r="Z274">
        <v>63</v>
      </c>
      <c r="AA274">
        <v>3</v>
      </c>
      <c r="AB274">
        <v>3</v>
      </c>
      <c r="AC274">
        <v>11</v>
      </c>
    </row>
    <row r="275" spans="1:29">
      <c r="A275">
        <v>277</v>
      </c>
      <c r="B275" t="s">
        <v>284</v>
      </c>
      <c r="C275" t="s">
        <v>851</v>
      </c>
      <c r="J275" t="s">
        <v>209</v>
      </c>
      <c r="K275">
        <v>0</v>
      </c>
      <c r="N275" t="b">
        <v>1</v>
      </c>
      <c r="O275" t="b">
        <v>0</v>
      </c>
      <c r="P275" t="b">
        <v>1</v>
      </c>
      <c r="Q275">
        <v>1</v>
      </c>
      <c r="R275">
        <v>2</v>
      </c>
      <c r="S275">
        <v>1</v>
      </c>
      <c r="T275">
        <v>2</v>
      </c>
      <c r="V275" t="s">
        <v>64</v>
      </c>
      <c r="W275" t="s">
        <v>265</v>
      </c>
      <c r="X275" t="s">
        <v>942</v>
      </c>
      <c r="Y275">
        <v>63</v>
      </c>
      <c r="Z275">
        <v>63</v>
      </c>
      <c r="AA275">
        <v>4</v>
      </c>
      <c r="AB275">
        <v>4</v>
      </c>
      <c r="AC275">
        <v>11</v>
      </c>
    </row>
    <row r="276" spans="1:29">
      <c r="A276">
        <v>278</v>
      </c>
      <c r="B276" t="s">
        <v>284</v>
      </c>
      <c r="C276" t="s">
        <v>853</v>
      </c>
      <c r="J276" t="s">
        <v>201</v>
      </c>
      <c r="K276">
        <v>0</v>
      </c>
      <c r="N276" t="b">
        <v>1</v>
      </c>
      <c r="O276" t="b">
        <v>0</v>
      </c>
      <c r="P276" t="b">
        <v>1</v>
      </c>
      <c r="Q276">
        <v>1</v>
      </c>
      <c r="R276">
        <v>2</v>
      </c>
      <c r="S276">
        <v>1</v>
      </c>
      <c r="T276">
        <v>2</v>
      </c>
      <c r="V276" t="s">
        <v>64</v>
      </c>
      <c r="W276" t="s">
        <v>265</v>
      </c>
      <c r="X276" t="s">
        <v>944</v>
      </c>
      <c r="Y276">
        <v>63</v>
      </c>
      <c r="Z276">
        <v>63</v>
      </c>
      <c r="AA276">
        <v>5</v>
      </c>
      <c r="AB276">
        <v>5</v>
      </c>
      <c r="AC276">
        <v>11</v>
      </c>
    </row>
    <row r="277" spans="1:29">
      <c r="A277">
        <v>279</v>
      </c>
      <c r="B277" t="s">
        <v>284</v>
      </c>
      <c r="C277" t="s">
        <v>855</v>
      </c>
      <c r="J277" t="s">
        <v>205</v>
      </c>
      <c r="K277">
        <v>0</v>
      </c>
      <c r="N277" t="b">
        <v>1</v>
      </c>
      <c r="O277" t="b">
        <v>0</v>
      </c>
      <c r="P277" t="b">
        <v>1</v>
      </c>
      <c r="Q277">
        <v>1</v>
      </c>
      <c r="R277">
        <v>2</v>
      </c>
      <c r="S277">
        <v>1</v>
      </c>
      <c r="T277">
        <v>2</v>
      </c>
      <c r="V277" t="s">
        <v>64</v>
      </c>
      <c r="W277" t="s">
        <v>265</v>
      </c>
      <c r="X277" t="s">
        <v>946</v>
      </c>
      <c r="Y277">
        <v>63</v>
      </c>
      <c r="Z277">
        <v>63</v>
      </c>
      <c r="AA277">
        <v>6</v>
      </c>
      <c r="AB277">
        <v>6</v>
      </c>
      <c r="AC277">
        <v>11</v>
      </c>
    </row>
    <row r="278" spans="1:29">
      <c r="A278">
        <v>280</v>
      </c>
      <c r="B278" t="s">
        <v>284</v>
      </c>
      <c r="C278" t="s">
        <v>857</v>
      </c>
      <c r="J278" t="s">
        <v>209</v>
      </c>
      <c r="K278">
        <v>0</v>
      </c>
      <c r="N278" t="b">
        <v>1</v>
      </c>
      <c r="O278" t="b">
        <v>0</v>
      </c>
      <c r="P278" t="b">
        <v>1</v>
      </c>
      <c r="Q278">
        <v>1</v>
      </c>
      <c r="R278">
        <v>2</v>
      </c>
      <c r="S278">
        <v>1</v>
      </c>
      <c r="T278">
        <v>2</v>
      </c>
      <c r="V278" t="s">
        <v>64</v>
      </c>
      <c r="W278" t="s">
        <v>265</v>
      </c>
      <c r="X278" t="s">
        <v>948</v>
      </c>
      <c r="Y278">
        <v>63</v>
      </c>
      <c r="Z278">
        <v>63</v>
      </c>
      <c r="AA278">
        <v>7</v>
      </c>
      <c r="AB278">
        <v>7</v>
      </c>
      <c r="AC278">
        <v>11</v>
      </c>
    </row>
    <row r="279" spans="1:29">
      <c r="A279">
        <v>281</v>
      </c>
      <c r="B279" t="s">
        <v>284</v>
      </c>
      <c r="C279" t="s">
        <v>859</v>
      </c>
      <c r="J279" t="s">
        <v>209</v>
      </c>
      <c r="K279">
        <v>0</v>
      </c>
      <c r="N279" t="b">
        <v>1</v>
      </c>
      <c r="O279" t="b">
        <v>0</v>
      </c>
      <c r="P279" t="b">
        <v>1</v>
      </c>
      <c r="Q279">
        <v>1</v>
      </c>
      <c r="R279">
        <v>2</v>
      </c>
      <c r="S279">
        <v>1</v>
      </c>
      <c r="T279">
        <v>2</v>
      </c>
      <c r="V279" t="s">
        <v>64</v>
      </c>
      <c r="W279" t="s">
        <v>265</v>
      </c>
      <c r="X279" t="s">
        <v>950</v>
      </c>
      <c r="Y279">
        <v>63</v>
      </c>
      <c r="Z279">
        <v>63</v>
      </c>
      <c r="AA279">
        <v>8</v>
      </c>
      <c r="AB279">
        <v>8</v>
      </c>
      <c r="AC279">
        <v>11</v>
      </c>
    </row>
    <row r="280" spans="1:29">
      <c r="A280">
        <v>282</v>
      </c>
      <c r="B280" t="s">
        <v>284</v>
      </c>
      <c r="C280" t="s">
        <v>861</v>
      </c>
      <c r="J280" t="s">
        <v>209</v>
      </c>
      <c r="K280">
        <v>0</v>
      </c>
      <c r="N280" t="b">
        <v>1</v>
      </c>
      <c r="O280" t="b">
        <v>0</v>
      </c>
      <c r="P280" t="b">
        <v>1</v>
      </c>
      <c r="Q280">
        <v>1</v>
      </c>
      <c r="R280">
        <v>2</v>
      </c>
      <c r="S280">
        <v>1</v>
      </c>
      <c r="T280">
        <v>2</v>
      </c>
      <c r="V280" t="s">
        <v>64</v>
      </c>
      <c r="W280" t="s">
        <v>265</v>
      </c>
      <c r="X280" t="s">
        <v>952</v>
      </c>
      <c r="Y280">
        <v>63</v>
      </c>
      <c r="Z280">
        <v>63</v>
      </c>
      <c r="AA280">
        <v>9</v>
      </c>
      <c r="AB280">
        <v>9</v>
      </c>
      <c r="AC280">
        <v>11</v>
      </c>
    </row>
    <row r="281" spans="1:29">
      <c r="A281">
        <v>283</v>
      </c>
      <c r="B281" t="s">
        <v>284</v>
      </c>
      <c r="C281" t="s">
        <v>863</v>
      </c>
      <c r="J281" t="s">
        <v>201</v>
      </c>
      <c r="K281">
        <v>0</v>
      </c>
      <c r="N281" t="b">
        <v>1</v>
      </c>
      <c r="O281" t="b">
        <v>0</v>
      </c>
      <c r="P281" t="b">
        <v>1</v>
      </c>
      <c r="Q281">
        <v>1</v>
      </c>
      <c r="R281">
        <v>2</v>
      </c>
      <c r="S281">
        <v>1</v>
      </c>
      <c r="T281">
        <v>2</v>
      </c>
      <c r="V281" t="s">
        <v>64</v>
      </c>
      <c r="W281" t="s">
        <v>265</v>
      </c>
      <c r="X281" t="s">
        <v>2485</v>
      </c>
      <c r="Y281">
        <v>63</v>
      </c>
      <c r="Z281">
        <v>63</v>
      </c>
      <c r="AA281">
        <v>12</v>
      </c>
      <c r="AB281">
        <v>12</v>
      </c>
      <c r="AC281">
        <v>11</v>
      </c>
    </row>
    <row r="282" spans="1:29">
      <c r="A282">
        <v>284</v>
      </c>
      <c r="B282" t="s">
        <v>284</v>
      </c>
      <c r="C282" t="s">
        <v>865</v>
      </c>
      <c r="J282" t="s">
        <v>201</v>
      </c>
      <c r="K282">
        <v>0</v>
      </c>
      <c r="N282" t="b">
        <v>1</v>
      </c>
      <c r="O282" t="b">
        <v>0</v>
      </c>
      <c r="P282" t="b">
        <v>1</v>
      </c>
      <c r="Q282">
        <v>1</v>
      </c>
      <c r="R282">
        <v>2</v>
      </c>
      <c r="S282">
        <v>1</v>
      </c>
      <c r="T282">
        <v>2</v>
      </c>
      <c r="V282" t="s">
        <v>64</v>
      </c>
      <c r="W282" t="s">
        <v>265</v>
      </c>
      <c r="X282" t="s">
        <v>2486</v>
      </c>
      <c r="Y282">
        <v>63</v>
      </c>
      <c r="Z282">
        <v>63</v>
      </c>
      <c r="AA282">
        <v>13</v>
      </c>
      <c r="AB282">
        <v>13</v>
      </c>
      <c r="AC282">
        <v>11</v>
      </c>
    </row>
    <row r="283" spans="1:29">
      <c r="A283">
        <v>285</v>
      </c>
      <c r="B283" t="s">
        <v>284</v>
      </c>
      <c r="C283" t="s">
        <v>867</v>
      </c>
      <c r="J283" t="s">
        <v>201</v>
      </c>
      <c r="K283">
        <v>0</v>
      </c>
      <c r="N283" t="b">
        <v>1</v>
      </c>
      <c r="O283" t="b">
        <v>0</v>
      </c>
      <c r="P283" t="b">
        <v>1</v>
      </c>
      <c r="Q283">
        <v>1</v>
      </c>
      <c r="R283">
        <v>2</v>
      </c>
      <c r="S283">
        <v>1</v>
      </c>
      <c r="T283">
        <v>2</v>
      </c>
      <c r="V283" t="s">
        <v>64</v>
      </c>
      <c r="W283" t="s">
        <v>265</v>
      </c>
      <c r="X283" t="s">
        <v>958</v>
      </c>
      <c r="Y283">
        <v>64</v>
      </c>
      <c r="Z283">
        <v>64</v>
      </c>
      <c r="AA283">
        <v>3</v>
      </c>
      <c r="AB283">
        <v>3</v>
      </c>
      <c r="AC283">
        <v>11</v>
      </c>
    </row>
    <row r="284" spans="1:29">
      <c r="A284">
        <v>286</v>
      </c>
      <c r="B284" t="s">
        <v>284</v>
      </c>
      <c r="C284" t="s">
        <v>869</v>
      </c>
      <c r="J284" t="s">
        <v>209</v>
      </c>
      <c r="K284">
        <v>0</v>
      </c>
      <c r="N284" t="b">
        <v>1</v>
      </c>
      <c r="O284" t="b">
        <v>0</v>
      </c>
      <c r="P284" t="b">
        <v>1</v>
      </c>
      <c r="Q284">
        <v>1</v>
      </c>
      <c r="R284">
        <v>2</v>
      </c>
      <c r="S284">
        <v>1</v>
      </c>
      <c r="T284">
        <v>2</v>
      </c>
      <c r="V284" t="s">
        <v>64</v>
      </c>
      <c r="W284" t="s">
        <v>265</v>
      </c>
      <c r="X284" t="s">
        <v>960</v>
      </c>
      <c r="Y284">
        <v>64</v>
      </c>
      <c r="Z284">
        <v>64</v>
      </c>
      <c r="AA284">
        <v>4</v>
      </c>
      <c r="AB284">
        <v>4</v>
      </c>
      <c r="AC284">
        <v>11</v>
      </c>
    </row>
    <row r="285" spans="1:29">
      <c r="A285">
        <v>287</v>
      </c>
      <c r="B285" t="s">
        <v>284</v>
      </c>
      <c r="C285" t="s">
        <v>871</v>
      </c>
      <c r="J285" t="s">
        <v>201</v>
      </c>
      <c r="K285">
        <v>0</v>
      </c>
      <c r="N285" t="b">
        <v>1</v>
      </c>
      <c r="O285" t="b">
        <v>0</v>
      </c>
      <c r="P285" t="b">
        <v>1</v>
      </c>
      <c r="Q285">
        <v>1</v>
      </c>
      <c r="R285">
        <v>2</v>
      </c>
      <c r="S285">
        <v>1</v>
      </c>
      <c r="T285">
        <v>2</v>
      </c>
      <c r="V285" t="s">
        <v>64</v>
      </c>
      <c r="W285" t="s">
        <v>265</v>
      </c>
      <c r="X285" t="s">
        <v>962</v>
      </c>
      <c r="Y285">
        <v>64</v>
      </c>
      <c r="Z285">
        <v>64</v>
      </c>
      <c r="AA285">
        <v>5</v>
      </c>
      <c r="AB285">
        <v>5</v>
      </c>
      <c r="AC285">
        <v>11</v>
      </c>
    </row>
    <row r="286" spans="1:29">
      <c r="A286">
        <v>288</v>
      </c>
      <c r="B286" t="s">
        <v>284</v>
      </c>
      <c r="C286" t="s">
        <v>873</v>
      </c>
      <c r="J286" t="s">
        <v>205</v>
      </c>
      <c r="K286">
        <v>0</v>
      </c>
      <c r="N286" t="b">
        <v>1</v>
      </c>
      <c r="O286" t="b">
        <v>0</v>
      </c>
      <c r="P286" t="b">
        <v>1</v>
      </c>
      <c r="Q286">
        <v>1</v>
      </c>
      <c r="R286">
        <v>2</v>
      </c>
      <c r="S286">
        <v>1</v>
      </c>
      <c r="T286">
        <v>2</v>
      </c>
      <c r="V286" t="s">
        <v>64</v>
      </c>
      <c r="W286" t="s">
        <v>265</v>
      </c>
      <c r="X286" t="s">
        <v>964</v>
      </c>
      <c r="Y286">
        <v>64</v>
      </c>
      <c r="Z286">
        <v>64</v>
      </c>
      <c r="AA286">
        <v>6</v>
      </c>
      <c r="AB286">
        <v>6</v>
      </c>
      <c r="AC286">
        <v>11</v>
      </c>
    </row>
    <row r="287" spans="1:29">
      <c r="A287">
        <v>289</v>
      </c>
      <c r="B287" t="s">
        <v>284</v>
      </c>
      <c r="C287" t="s">
        <v>875</v>
      </c>
      <c r="J287" t="s">
        <v>209</v>
      </c>
      <c r="K287">
        <v>0</v>
      </c>
      <c r="N287" t="b">
        <v>1</v>
      </c>
      <c r="O287" t="b">
        <v>0</v>
      </c>
      <c r="P287" t="b">
        <v>1</v>
      </c>
      <c r="Q287">
        <v>1</v>
      </c>
      <c r="R287">
        <v>2</v>
      </c>
      <c r="S287">
        <v>1</v>
      </c>
      <c r="T287">
        <v>2</v>
      </c>
      <c r="V287" t="s">
        <v>64</v>
      </c>
      <c r="W287" t="s">
        <v>265</v>
      </c>
      <c r="X287" t="s">
        <v>966</v>
      </c>
      <c r="Y287">
        <v>64</v>
      </c>
      <c r="Z287">
        <v>64</v>
      </c>
      <c r="AA287">
        <v>7</v>
      </c>
      <c r="AB287">
        <v>7</v>
      </c>
      <c r="AC287">
        <v>11</v>
      </c>
    </row>
    <row r="288" spans="1:29">
      <c r="A288">
        <v>290</v>
      </c>
      <c r="B288" t="s">
        <v>284</v>
      </c>
      <c r="C288" t="s">
        <v>877</v>
      </c>
      <c r="J288" t="s">
        <v>209</v>
      </c>
      <c r="K288">
        <v>0</v>
      </c>
      <c r="N288" t="b">
        <v>1</v>
      </c>
      <c r="O288" t="b">
        <v>0</v>
      </c>
      <c r="P288" t="b">
        <v>1</v>
      </c>
      <c r="Q288">
        <v>1</v>
      </c>
      <c r="R288">
        <v>2</v>
      </c>
      <c r="S288">
        <v>1</v>
      </c>
      <c r="T288">
        <v>2</v>
      </c>
      <c r="V288" t="s">
        <v>64</v>
      </c>
      <c r="W288" t="s">
        <v>265</v>
      </c>
      <c r="X288" t="s">
        <v>968</v>
      </c>
      <c r="Y288">
        <v>64</v>
      </c>
      <c r="Z288">
        <v>64</v>
      </c>
      <c r="AA288">
        <v>8</v>
      </c>
      <c r="AB288">
        <v>8</v>
      </c>
      <c r="AC288">
        <v>11</v>
      </c>
    </row>
    <row r="289" spans="1:29">
      <c r="A289">
        <v>291</v>
      </c>
      <c r="B289" t="s">
        <v>284</v>
      </c>
      <c r="C289" t="s">
        <v>879</v>
      </c>
      <c r="J289" t="s">
        <v>209</v>
      </c>
      <c r="K289">
        <v>0</v>
      </c>
      <c r="N289" t="b">
        <v>1</v>
      </c>
      <c r="O289" t="b">
        <v>0</v>
      </c>
      <c r="P289" t="b">
        <v>1</v>
      </c>
      <c r="Q289">
        <v>1</v>
      </c>
      <c r="R289">
        <v>2</v>
      </c>
      <c r="S289">
        <v>1</v>
      </c>
      <c r="T289">
        <v>2</v>
      </c>
      <c r="V289" t="s">
        <v>64</v>
      </c>
      <c r="W289" t="s">
        <v>265</v>
      </c>
      <c r="X289" t="s">
        <v>970</v>
      </c>
      <c r="Y289">
        <v>64</v>
      </c>
      <c r="Z289">
        <v>64</v>
      </c>
      <c r="AA289">
        <v>9</v>
      </c>
      <c r="AB289">
        <v>9</v>
      </c>
      <c r="AC289">
        <v>11</v>
      </c>
    </row>
    <row r="290" spans="1:29">
      <c r="A290">
        <v>292</v>
      </c>
      <c r="B290" t="s">
        <v>284</v>
      </c>
      <c r="C290" t="s">
        <v>881</v>
      </c>
      <c r="J290" t="s">
        <v>201</v>
      </c>
      <c r="K290">
        <v>0</v>
      </c>
      <c r="N290" t="b">
        <v>1</v>
      </c>
      <c r="O290" t="b">
        <v>0</v>
      </c>
      <c r="P290" t="b">
        <v>1</v>
      </c>
      <c r="Q290">
        <v>1</v>
      </c>
      <c r="R290">
        <v>2</v>
      </c>
      <c r="S290">
        <v>1</v>
      </c>
      <c r="T290">
        <v>2</v>
      </c>
      <c r="V290" t="s">
        <v>64</v>
      </c>
      <c r="W290" t="s">
        <v>265</v>
      </c>
      <c r="X290" t="s">
        <v>2487</v>
      </c>
      <c r="Y290">
        <v>64</v>
      </c>
      <c r="Z290">
        <v>64</v>
      </c>
      <c r="AA290">
        <v>12</v>
      </c>
      <c r="AB290">
        <v>12</v>
      </c>
      <c r="AC290">
        <v>11</v>
      </c>
    </row>
    <row r="291" spans="1:29">
      <c r="A291">
        <v>293</v>
      </c>
      <c r="B291" t="s">
        <v>284</v>
      </c>
      <c r="C291" t="s">
        <v>883</v>
      </c>
      <c r="J291" t="s">
        <v>201</v>
      </c>
      <c r="K291">
        <v>0</v>
      </c>
      <c r="N291" t="b">
        <v>1</v>
      </c>
      <c r="O291" t="b">
        <v>0</v>
      </c>
      <c r="P291" t="b">
        <v>1</v>
      </c>
      <c r="Q291">
        <v>1</v>
      </c>
      <c r="R291">
        <v>2</v>
      </c>
      <c r="S291">
        <v>1</v>
      </c>
      <c r="T291">
        <v>2</v>
      </c>
      <c r="V291" t="s">
        <v>64</v>
      </c>
      <c r="W291" t="s">
        <v>265</v>
      </c>
      <c r="X291" t="s">
        <v>2488</v>
      </c>
      <c r="Y291">
        <v>64</v>
      </c>
      <c r="Z291">
        <v>64</v>
      </c>
      <c r="AA291">
        <v>13</v>
      </c>
      <c r="AB291">
        <v>13</v>
      </c>
      <c r="AC291">
        <v>11</v>
      </c>
    </row>
    <row r="292" spans="1:29">
      <c r="A292">
        <v>294</v>
      </c>
      <c r="B292" t="s">
        <v>284</v>
      </c>
      <c r="C292" t="s">
        <v>885</v>
      </c>
      <c r="J292" t="s">
        <v>201</v>
      </c>
      <c r="K292">
        <v>0</v>
      </c>
      <c r="N292" t="b">
        <v>1</v>
      </c>
      <c r="O292" t="b">
        <v>0</v>
      </c>
      <c r="P292" t="b">
        <v>1</v>
      </c>
      <c r="Q292">
        <v>1</v>
      </c>
      <c r="R292">
        <v>2</v>
      </c>
      <c r="S292">
        <v>1</v>
      </c>
      <c r="T292">
        <v>2</v>
      </c>
      <c r="V292" t="s">
        <v>64</v>
      </c>
      <c r="W292" t="s">
        <v>265</v>
      </c>
      <c r="X292" t="s">
        <v>976</v>
      </c>
      <c r="Y292">
        <v>65</v>
      </c>
      <c r="Z292">
        <v>65</v>
      </c>
      <c r="AA292">
        <v>3</v>
      </c>
      <c r="AB292">
        <v>3</v>
      </c>
      <c r="AC292">
        <v>11</v>
      </c>
    </row>
    <row r="293" spans="1:29">
      <c r="A293">
        <v>295</v>
      </c>
      <c r="B293" t="s">
        <v>284</v>
      </c>
      <c r="C293" t="s">
        <v>887</v>
      </c>
      <c r="J293" t="s">
        <v>209</v>
      </c>
      <c r="K293">
        <v>0</v>
      </c>
      <c r="N293" t="b">
        <v>1</v>
      </c>
      <c r="O293" t="b">
        <v>0</v>
      </c>
      <c r="P293" t="b">
        <v>1</v>
      </c>
      <c r="Q293">
        <v>1</v>
      </c>
      <c r="R293">
        <v>2</v>
      </c>
      <c r="S293">
        <v>1</v>
      </c>
      <c r="T293">
        <v>2</v>
      </c>
      <c r="V293" t="s">
        <v>64</v>
      </c>
      <c r="W293" t="s">
        <v>265</v>
      </c>
      <c r="X293" t="s">
        <v>978</v>
      </c>
      <c r="Y293">
        <v>65</v>
      </c>
      <c r="Z293">
        <v>65</v>
      </c>
      <c r="AA293">
        <v>4</v>
      </c>
      <c r="AB293">
        <v>4</v>
      </c>
      <c r="AC293">
        <v>11</v>
      </c>
    </row>
    <row r="294" spans="1:29">
      <c r="A294">
        <v>296</v>
      </c>
      <c r="B294" t="s">
        <v>284</v>
      </c>
      <c r="C294" t="s">
        <v>889</v>
      </c>
      <c r="J294" t="s">
        <v>201</v>
      </c>
      <c r="K294">
        <v>0</v>
      </c>
      <c r="N294" t="b">
        <v>1</v>
      </c>
      <c r="O294" t="b">
        <v>0</v>
      </c>
      <c r="P294" t="b">
        <v>1</v>
      </c>
      <c r="Q294">
        <v>1</v>
      </c>
      <c r="R294">
        <v>2</v>
      </c>
      <c r="S294">
        <v>1</v>
      </c>
      <c r="T294">
        <v>2</v>
      </c>
      <c r="V294" t="s">
        <v>64</v>
      </c>
      <c r="W294" t="s">
        <v>265</v>
      </c>
      <c r="X294" t="s">
        <v>980</v>
      </c>
      <c r="Y294">
        <v>65</v>
      </c>
      <c r="Z294">
        <v>65</v>
      </c>
      <c r="AA294">
        <v>5</v>
      </c>
      <c r="AB294">
        <v>5</v>
      </c>
      <c r="AC294">
        <v>11</v>
      </c>
    </row>
    <row r="295" spans="1:29">
      <c r="A295">
        <v>297</v>
      </c>
      <c r="B295" t="s">
        <v>284</v>
      </c>
      <c r="C295" t="s">
        <v>891</v>
      </c>
      <c r="J295" t="s">
        <v>205</v>
      </c>
      <c r="K295">
        <v>0</v>
      </c>
      <c r="N295" t="b">
        <v>1</v>
      </c>
      <c r="O295" t="b">
        <v>0</v>
      </c>
      <c r="P295" t="b">
        <v>1</v>
      </c>
      <c r="Q295">
        <v>1</v>
      </c>
      <c r="R295">
        <v>2</v>
      </c>
      <c r="S295">
        <v>1</v>
      </c>
      <c r="T295">
        <v>2</v>
      </c>
      <c r="V295" t="s">
        <v>64</v>
      </c>
      <c r="W295" t="s">
        <v>265</v>
      </c>
      <c r="X295" t="s">
        <v>982</v>
      </c>
      <c r="Y295">
        <v>65</v>
      </c>
      <c r="Z295">
        <v>65</v>
      </c>
      <c r="AA295">
        <v>6</v>
      </c>
      <c r="AB295">
        <v>6</v>
      </c>
      <c r="AC295">
        <v>11</v>
      </c>
    </row>
    <row r="296" spans="1:29">
      <c r="A296">
        <v>298</v>
      </c>
      <c r="B296" t="s">
        <v>284</v>
      </c>
      <c r="C296" t="s">
        <v>893</v>
      </c>
      <c r="J296" t="s">
        <v>209</v>
      </c>
      <c r="K296">
        <v>0</v>
      </c>
      <c r="N296" t="b">
        <v>1</v>
      </c>
      <c r="O296" t="b">
        <v>0</v>
      </c>
      <c r="P296" t="b">
        <v>1</v>
      </c>
      <c r="Q296">
        <v>1</v>
      </c>
      <c r="R296">
        <v>2</v>
      </c>
      <c r="S296">
        <v>1</v>
      </c>
      <c r="T296">
        <v>2</v>
      </c>
      <c r="V296" t="s">
        <v>64</v>
      </c>
      <c r="W296" t="s">
        <v>265</v>
      </c>
      <c r="X296" t="s">
        <v>984</v>
      </c>
      <c r="Y296">
        <v>65</v>
      </c>
      <c r="Z296">
        <v>65</v>
      </c>
      <c r="AA296">
        <v>7</v>
      </c>
      <c r="AB296">
        <v>7</v>
      </c>
      <c r="AC296">
        <v>11</v>
      </c>
    </row>
    <row r="297" spans="1:29">
      <c r="A297">
        <v>299</v>
      </c>
      <c r="B297" t="s">
        <v>284</v>
      </c>
      <c r="C297" t="s">
        <v>895</v>
      </c>
      <c r="J297" t="s">
        <v>209</v>
      </c>
      <c r="K297">
        <v>0</v>
      </c>
      <c r="N297" t="b">
        <v>1</v>
      </c>
      <c r="O297" t="b">
        <v>0</v>
      </c>
      <c r="P297" t="b">
        <v>1</v>
      </c>
      <c r="Q297">
        <v>1</v>
      </c>
      <c r="R297">
        <v>2</v>
      </c>
      <c r="S297">
        <v>1</v>
      </c>
      <c r="T297">
        <v>2</v>
      </c>
      <c r="V297" t="s">
        <v>64</v>
      </c>
      <c r="W297" t="s">
        <v>265</v>
      </c>
      <c r="X297" t="s">
        <v>986</v>
      </c>
      <c r="Y297">
        <v>65</v>
      </c>
      <c r="Z297">
        <v>65</v>
      </c>
      <c r="AA297">
        <v>8</v>
      </c>
      <c r="AB297">
        <v>8</v>
      </c>
      <c r="AC297">
        <v>11</v>
      </c>
    </row>
    <row r="298" spans="1:29">
      <c r="A298">
        <v>300</v>
      </c>
      <c r="B298" t="s">
        <v>284</v>
      </c>
      <c r="C298" t="s">
        <v>897</v>
      </c>
      <c r="J298" t="s">
        <v>209</v>
      </c>
      <c r="K298">
        <v>0</v>
      </c>
      <c r="N298" t="b">
        <v>1</v>
      </c>
      <c r="O298" t="b">
        <v>0</v>
      </c>
      <c r="P298" t="b">
        <v>1</v>
      </c>
      <c r="Q298">
        <v>1</v>
      </c>
      <c r="R298">
        <v>2</v>
      </c>
      <c r="S298">
        <v>1</v>
      </c>
      <c r="T298">
        <v>2</v>
      </c>
      <c r="V298" t="s">
        <v>64</v>
      </c>
      <c r="W298" t="s">
        <v>265</v>
      </c>
      <c r="X298" t="s">
        <v>988</v>
      </c>
      <c r="Y298">
        <v>65</v>
      </c>
      <c r="Z298">
        <v>65</v>
      </c>
      <c r="AA298">
        <v>9</v>
      </c>
      <c r="AB298">
        <v>9</v>
      </c>
      <c r="AC298">
        <v>11</v>
      </c>
    </row>
    <row r="299" spans="1:29">
      <c r="A299">
        <v>301</v>
      </c>
      <c r="B299" t="s">
        <v>284</v>
      </c>
      <c r="C299" t="s">
        <v>899</v>
      </c>
      <c r="J299" t="s">
        <v>201</v>
      </c>
      <c r="K299">
        <v>0</v>
      </c>
      <c r="N299" t="b">
        <v>1</v>
      </c>
      <c r="O299" t="b">
        <v>0</v>
      </c>
      <c r="P299" t="b">
        <v>1</v>
      </c>
      <c r="Q299">
        <v>1</v>
      </c>
      <c r="R299">
        <v>2</v>
      </c>
      <c r="S299">
        <v>1</v>
      </c>
      <c r="T299">
        <v>2</v>
      </c>
      <c r="V299" t="s">
        <v>64</v>
      </c>
      <c r="W299" t="s">
        <v>265</v>
      </c>
      <c r="X299" t="s">
        <v>2489</v>
      </c>
      <c r="Y299">
        <v>65</v>
      </c>
      <c r="Z299">
        <v>65</v>
      </c>
      <c r="AA299">
        <v>12</v>
      </c>
      <c r="AB299">
        <v>12</v>
      </c>
      <c r="AC299">
        <v>11</v>
      </c>
    </row>
    <row r="300" spans="1:29">
      <c r="A300">
        <v>302</v>
      </c>
      <c r="B300" t="s">
        <v>284</v>
      </c>
      <c r="C300" t="s">
        <v>901</v>
      </c>
      <c r="J300" t="s">
        <v>201</v>
      </c>
      <c r="K300">
        <v>0</v>
      </c>
      <c r="N300" t="b">
        <v>1</v>
      </c>
      <c r="O300" t="b">
        <v>0</v>
      </c>
      <c r="P300" t="b">
        <v>1</v>
      </c>
      <c r="Q300">
        <v>1</v>
      </c>
      <c r="R300">
        <v>2</v>
      </c>
      <c r="S300">
        <v>1</v>
      </c>
      <c r="T300">
        <v>2</v>
      </c>
      <c r="V300" t="s">
        <v>64</v>
      </c>
      <c r="W300" t="s">
        <v>265</v>
      </c>
      <c r="X300" t="s">
        <v>2490</v>
      </c>
      <c r="Y300">
        <v>65</v>
      </c>
      <c r="Z300">
        <v>65</v>
      </c>
      <c r="AA300">
        <v>13</v>
      </c>
      <c r="AB300">
        <v>13</v>
      </c>
      <c r="AC300">
        <v>11</v>
      </c>
    </row>
    <row r="301" spans="1:29">
      <c r="A301">
        <v>303</v>
      </c>
      <c r="B301" t="s">
        <v>284</v>
      </c>
      <c r="C301" t="s">
        <v>903</v>
      </c>
      <c r="J301" t="s">
        <v>201</v>
      </c>
      <c r="K301">
        <v>0</v>
      </c>
      <c r="N301" t="b">
        <v>1</v>
      </c>
      <c r="O301" t="b">
        <v>0</v>
      </c>
      <c r="P301" t="b">
        <v>1</v>
      </c>
      <c r="Q301">
        <v>1</v>
      </c>
      <c r="R301">
        <v>2</v>
      </c>
      <c r="S301">
        <v>1</v>
      </c>
      <c r="T301">
        <v>2</v>
      </c>
      <c r="V301" t="s">
        <v>64</v>
      </c>
      <c r="W301" t="s">
        <v>265</v>
      </c>
      <c r="X301" t="s">
        <v>994</v>
      </c>
      <c r="Y301">
        <v>66</v>
      </c>
      <c r="Z301">
        <v>66</v>
      </c>
      <c r="AA301">
        <v>3</v>
      </c>
      <c r="AB301">
        <v>3</v>
      </c>
      <c r="AC301">
        <v>11</v>
      </c>
    </row>
    <row r="302" spans="1:29">
      <c r="A302">
        <v>304</v>
      </c>
      <c r="B302" t="s">
        <v>284</v>
      </c>
      <c r="C302" t="s">
        <v>905</v>
      </c>
      <c r="J302" t="s">
        <v>209</v>
      </c>
      <c r="K302">
        <v>0</v>
      </c>
      <c r="N302" t="b">
        <v>1</v>
      </c>
      <c r="O302" t="b">
        <v>0</v>
      </c>
      <c r="P302" t="b">
        <v>1</v>
      </c>
      <c r="Q302">
        <v>1</v>
      </c>
      <c r="R302">
        <v>2</v>
      </c>
      <c r="S302">
        <v>1</v>
      </c>
      <c r="T302">
        <v>2</v>
      </c>
      <c r="V302" t="s">
        <v>64</v>
      </c>
      <c r="W302" t="s">
        <v>265</v>
      </c>
      <c r="X302" t="s">
        <v>996</v>
      </c>
      <c r="Y302">
        <v>66</v>
      </c>
      <c r="Z302">
        <v>66</v>
      </c>
      <c r="AA302">
        <v>4</v>
      </c>
      <c r="AB302">
        <v>4</v>
      </c>
      <c r="AC302">
        <v>11</v>
      </c>
    </row>
    <row r="303" spans="1:29">
      <c r="A303">
        <v>305</v>
      </c>
      <c r="B303" t="s">
        <v>284</v>
      </c>
      <c r="C303" t="s">
        <v>907</v>
      </c>
      <c r="J303" t="s">
        <v>201</v>
      </c>
      <c r="K303">
        <v>0</v>
      </c>
      <c r="N303" t="b">
        <v>1</v>
      </c>
      <c r="O303" t="b">
        <v>0</v>
      </c>
      <c r="P303" t="b">
        <v>1</v>
      </c>
      <c r="Q303">
        <v>1</v>
      </c>
      <c r="R303">
        <v>2</v>
      </c>
      <c r="S303">
        <v>1</v>
      </c>
      <c r="T303">
        <v>2</v>
      </c>
      <c r="V303" t="s">
        <v>64</v>
      </c>
      <c r="W303" t="s">
        <v>265</v>
      </c>
      <c r="X303" t="s">
        <v>998</v>
      </c>
      <c r="Y303">
        <v>66</v>
      </c>
      <c r="Z303">
        <v>66</v>
      </c>
      <c r="AA303">
        <v>5</v>
      </c>
      <c r="AB303">
        <v>5</v>
      </c>
      <c r="AC303">
        <v>11</v>
      </c>
    </row>
    <row r="304" spans="1:29">
      <c r="A304">
        <v>306</v>
      </c>
      <c r="B304" t="s">
        <v>284</v>
      </c>
      <c r="C304" t="s">
        <v>909</v>
      </c>
      <c r="J304" t="s">
        <v>205</v>
      </c>
      <c r="K304">
        <v>0</v>
      </c>
      <c r="N304" t="b">
        <v>1</v>
      </c>
      <c r="O304" t="b">
        <v>0</v>
      </c>
      <c r="P304" t="b">
        <v>1</v>
      </c>
      <c r="Q304">
        <v>1</v>
      </c>
      <c r="R304">
        <v>2</v>
      </c>
      <c r="S304">
        <v>1</v>
      </c>
      <c r="T304">
        <v>2</v>
      </c>
      <c r="V304" t="s">
        <v>64</v>
      </c>
      <c r="W304" t="s">
        <v>265</v>
      </c>
      <c r="X304" t="s">
        <v>1000</v>
      </c>
      <c r="Y304">
        <v>66</v>
      </c>
      <c r="Z304">
        <v>66</v>
      </c>
      <c r="AA304">
        <v>6</v>
      </c>
      <c r="AB304">
        <v>6</v>
      </c>
      <c r="AC304">
        <v>11</v>
      </c>
    </row>
    <row r="305" spans="1:29">
      <c r="A305">
        <v>307</v>
      </c>
      <c r="B305" t="s">
        <v>284</v>
      </c>
      <c r="C305" t="s">
        <v>911</v>
      </c>
      <c r="J305" t="s">
        <v>209</v>
      </c>
      <c r="K305">
        <v>0</v>
      </c>
      <c r="N305" t="b">
        <v>1</v>
      </c>
      <c r="O305" t="b">
        <v>0</v>
      </c>
      <c r="P305" t="b">
        <v>1</v>
      </c>
      <c r="Q305">
        <v>1</v>
      </c>
      <c r="R305">
        <v>2</v>
      </c>
      <c r="S305">
        <v>1</v>
      </c>
      <c r="T305">
        <v>2</v>
      </c>
      <c r="V305" t="s">
        <v>64</v>
      </c>
      <c r="W305" t="s">
        <v>265</v>
      </c>
      <c r="X305" t="s">
        <v>1002</v>
      </c>
      <c r="Y305">
        <v>66</v>
      </c>
      <c r="Z305">
        <v>66</v>
      </c>
      <c r="AA305">
        <v>7</v>
      </c>
      <c r="AB305">
        <v>7</v>
      </c>
      <c r="AC305">
        <v>11</v>
      </c>
    </row>
    <row r="306" spans="1:29">
      <c r="A306">
        <v>308</v>
      </c>
      <c r="B306" t="s">
        <v>284</v>
      </c>
      <c r="C306" t="s">
        <v>913</v>
      </c>
      <c r="J306" t="s">
        <v>209</v>
      </c>
      <c r="K306">
        <v>0</v>
      </c>
      <c r="N306" t="b">
        <v>1</v>
      </c>
      <c r="O306" t="b">
        <v>0</v>
      </c>
      <c r="P306" t="b">
        <v>1</v>
      </c>
      <c r="Q306">
        <v>1</v>
      </c>
      <c r="R306">
        <v>2</v>
      </c>
      <c r="S306">
        <v>1</v>
      </c>
      <c r="T306">
        <v>2</v>
      </c>
      <c r="V306" t="s">
        <v>64</v>
      </c>
      <c r="W306" t="s">
        <v>265</v>
      </c>
      <c r="X306" t="s">
        <v>1004</v>
      </c>
      <c r="Y306">
        <v>66</v>
      </c>
      <c r="Z306">
        <v>66</v>
      </c>
      <c r="AA306">
        <v>8</v>
      </c>
      <c r="AB306">
        <v>8</v>
      </c>
      <c r="AC306">
        <v>11</v>
      </c>
    </row>
    <row r="307" spans="1:29">
      <c r="A307">
        <v>309</v>
      </c>
      <c r="B307" t="s">
        <v>284</v>
      </c>
      <c r="C307" t="s">
        <v>915</v>
      </c>
      <c r="J307" t="s">
        <v>209</v>
      </c>
      <c r="K307">
        <v>0</v>
      </c>
      <c r="N307" t="b">
        <v>1</v>
      </c>
      <c r="O307" t="b">
        <v>0</v>
      </c>
      <c r="P307" t="b">
        <v>1</v>
      </c>
      <c r="Q307">
        <v>1</v>
      </c>
      <c r="R307">
        <v>2</v>
      </c>
      <c r="S307">
        <v>1</v>
      </c>
      <c r="T307">
        <v>2</v>
      </c>
      <c r="V307" t="s">
        <v>64</v>
      </c>
      <c r="W307" t="s">
        <v>265</v>
      </c>
      <c r="X307" t="s">
        <v>1006</v>
      </c>
      <c r="Y307">
        <v>66</v>
      </c>
      <c r="Z307">
        <v>66</v>
      </c>
      <c r="AA307">
        <v>9</v>
      </c>
      <c r="AB307">
        <v>9</v>
      </c>
      <c r="AC307">
        <v>11</v>
      </c>
    </row>
    <row r="308" spans="1:29">
      <c r="A308">
        <v>310</v>
      </c>
      <c r="B308" t="s">
        <v>284</v>
      </c>
      <c r="C308" t="s">
        <v>917</v>
      </c>
      <c r="J308" t="s">
        <v>201</v>
      </c>
      <c r="K308">
        <v>0</v>
      </c>
      <c r="N308" t="b">
        <v>1</v>
      </c>
      <c r="O308" t="b">
        <v>0</v>
      </c>
      <c r="P308" t="b">
        <v>1</v>
      </c>
      <c r="Q308">
        <v>1</v>
      </c>
      <c r="R308">
        <v>2</v>
      </c>
      <c r="S308">
        <v>1</v>
      </c>
      <c r="T308">
        <v>2</v>
      </c>
      <c r="V308" t="s">
        <v>64</v>
      </c>
      <c r="W308" t="s">
        <v>265</v>
      </c>
      <c r="X308" t="s">
        <v>2491</v>
      </c>
      <c r="Y308">
        <v>66</v>
      </c>
      <c r="Z308">
        <v>66</v>
      </c>
      <c r="AA308">
        <v>12</v>
      </c>
      <c r="AB308">
        <v>12</v>
      </c>
      <c r="AC308">
        <v>11</v>
      </c>
    </row>
    <row r="309" spans="1:29">
      <c r="A309">
        <v>311</v>
      </c>
      <c r="B309" t="s">
        <v>284</v>
      </c>
      <c r="C309" t="s">
        <v>919</v>
      </c>
      <c r="J309" t="s">
        <v>201</v>
      </c>
      <c r="K309">
        <v>0</v>
      </c>
      <c r="N309" t="b">
        <v>1</v>
      </c>
      <c r="O309" t="b">
        <v>0</v>
      </c>
      <c r="P309" t="b">
        <v>1</v>
      </c>
      <c r="Q309">
        <v>1</v>
      </c>
      <c r="R309">
        <v>2</v>
      </c>
      <c r="S309">
        <v>1</v>
      </c>
      <c r="T309">
        <v>2</v>
      </c>
      <c r="V309" t="s">
        <v>64</v>
      </c>
      <c r="W309" t="s">
        <v>265</v>
      </c>
      <c r="X309" t="s">
        <v>2492</v>
      </c>
      <c r="Y309">
        <v>66</v>
      </c>
      <c r="Z309">
        <v>66</v>
      </c>
      <c r="AA309">
        <v>13</v>
      </c>
      <c r="AB309">
        <v>13</v>
      </c>
      <c r="AC309">
        <v>11</v>
      </c>
    </row>
    <row r="310" spans="1:29">
      <c r="A310">
        <v>312</v>
      </c>
      <c r="B310" t="s">
        <v>284</v>
      </c>
      <c r="C310" t="s">
        <v>921</v>
      </c>
      <c r="J310" t="s">
        <v>201</v>
      </c>
      <c r="K310">
        <v>0</v>
      </c>
      <c r="N310" t="b">
        <v>1</v>
      </c>
      <c r="O310" t="b">
        <v>0</v>
      </c>
      <c r="P310" t="b">
        <v>1</v>
      </c>
      <c r="Q310">
        <v>1</v>
      </c>
      <c r="R310">
        <v>2</v>
      </c>
      <c r="S310">
        <v>1</v>
      </c>
      <c r="T310">
        <v>2</v>
      </c>
      <c r="V310" t="s">
        <v>64</v>
      </c>
      <c r="W310" t="s">
        <v>265</v>
      </c>
      <c r="X310" t="s">
        <v>1012</v>
      </c>
      <c r="Y310">
        <v>67</v>
      </c>
      <c r="Z310">
        <v>67</v>
      </c>
      <c r="AA310">
        <v>3</v>
      </c>
      <c r="AB310">
        <v>3</v>
      </c>
      <c r="AC310">
        <v>11</v>
      </c>
    </row>
    <row r="311" spans="1:29">
      <c r="A311">
        <v>313</v>
      </c>
      <c r="B311" t="s">
        <v>284</v>
      </c>
      <c r="C311" t="s">
        <v>923</v>
      </c>
      <c r="J311" t="s">
        <v>209</v>
      </c>
      <c r="K311">
        <v>0</v>
      </c>
      <c r="N311" t="b">
        <v>1</v>
      </c>
      <c r="O311" t="b">
        <v>0</v>
      </c>
      <c r="P311" t="b">
        <v>1</v>
      </c>
      <c r="Q311">
        <v>1</v>
      </c>
      <c r="R311">
        <v>2</v>
      </c>
      <c r="S311">
        <v>1</v>
      </c>
      <c r="T311">
        <v>2</v>
      </c>
      <c r="V311" t="s">
        <v>64</v>
      </c>
      <c r="W311" t="s">
        <v>265</v>
      </c>
      <c r="X311" t="s">
        <v>1014</v>
      </c>
      <c r="Y311">
        <v>67</v>
      </c>
      <c r="Z311">
        <v>67</v>
      </c>
      <c r="AA311">
        <v>4</v>
      </c>
      <c r="AB311">
        <v>4</v>
      </c>
      <c r="AC311">
        <v>11</v>
      </c>
    </row>
    <row r="312" spans="1:29">
      <c r="A312">
        <v>314</v>
      </c>
      <c r="B312" t="s">
        <v>284</v>
      </c>
      <c r="C312" t="s">
        <v>925</v>
      </c>
      <c r="J312" t="s">
        <v>201</v>
      </c>
      <c r="K312">
        <v>0</v>
      </c>
      <c r="N312" t="b">
        <v>1</v>
      </c>
      <c r="O312" t="b">
        <v>0</v>
      </c>
      <c r="P312" t="b">
        <v>1</v>
      </c>
      <c r="Q312">
        <v>1</v>
      </c>
      <c r="R312">
        <v>2</v>
      </c>
      <c r="S312">
        <v>1</v>
      </c>
      <c r="T312">
        <v>2</v>
      </c>
      <c r="V312" t="s">
        <v>64</v>
      </c>
      <c r="W312" t="s">
        <v>265</v>
      </c>
      <c r="X312" t="s">
        <v>1016</v>
      </c>
      <c r="Y312">
        <v>67</v>
      </c>
      <c r="Z312">
        <v>67</v>
      </c>
      <c r="AA312">
        <v>5</v>
      </c>
      <c r="AB312">
        <v>5</v>
      </c>
      <c r="AC312">
        <v>11</v>
      </c>
    </row>
    <row r="313" spans="1:29">
      <c r="A313">
        <v>315</v>
      </c>
      <c r="B313" t="s">
        <v>284</v>
      </c>
      <c r="C313" t="s">
        <v>927</v>
      </c>
      <c r="J313" t="s">
        <v>205</v>
      </c>
      <c r="K313">
        <v>0</v>
      </c>
      <c r="N313" t="b">
        <v>1</v>
      </c>
      <c r="O313" t="b">
        <v>0</v>
      </c>
      <c r="P313" t="b">
        <v>1</v>
      </c>
      <c r="Q313">
        <v>1</v>
      </c>
      <c r="R313">
        <v>2</v>
      </c>
      <c r="S313">
        <v>1</v>
      </c>
      <c r="T313">
        <v>2</v>
      </c>
      <c r="V313" t="s">
        <v>64</v>
      </c>
      <c r="W313" t="s">
        <v>265</v>
      </c>
      <c r="X313" t="s">
        <v>1018</v>
      </c>
      <c r="Y313">
        <v>67</v>
      </c>
      <c r="Z313">
        <v>67</v>
      </c>
      <c r="AA313">
        <v>6</v>
      </c>
      <c r="AB313">
        <v>6</v>
      </c>
      <c r="AC313">
        <v>11</v>
      </c>
    </row>
    <row r="314" spans="1:29">
      <c r="A314">
        <v>316</v>
      </c>
      <c r="B314" t="s">
        <v>284</v>
      </c>
      <c r="C314" t="s">
        <v>929</v>
      </c>
      <c r="J314" t="s">
        <v>209</v>
      </c>
      <c r="K314">
        <v>0</v>
      </c>
      <c r="N314" t="b">
        <v>1</v>
      </c>
      <c r="O314" t="b">
        <v>0</v>
      </c>
      <c r="P314" t="b">
        <v>1</v>
      </c>
      <c r="Q314">
        <v>1</v>
      </c>
      <c r="R314">
        <v>2</v>
      </c>
      <c r="S314">
        <v>1</v>
      </c>
      <c r="T314">
        <v>2</v>
      </c>
      <c r="V314" t="s">
        <v>64</v>
      </c>
      <c r="W314" t="s">
        <v>265</v>
      </c>
      <c r="X314" t="s">
        <v>1020</v>
      </c>
      <c r="Y314">
        <v>67</v>
      </c>
      <c r="Z314">
        <v>67</v>
      </c>
      <c r="AA314">
        <v>7</v>
      </c>
      <c r="AB314">
        <v>7</v>
      </c>
      <c r="AC314">
        <v>11</v>
      </c>
    </row>
    <row r="315" spans="1:29">
      <c r="A315">
        <v>317</v>
      </c>
      <c r="B315" t="s">
        <v>284</v>
      </c>
      <c r="C315" t="s">
        <v>931</v>
      </c>
      <c r="J315" t="s">
        <v>209</v>
      </c>
      <c r="K315">
        <v>0</v>
      </c>
      <c r="N315" t="b">
        <v>1</v>
      </c>
      <c r="O315" t="b">
        <v>0</v>
      </c>
      <c r="P315" t="b">
        <v>1</v>
      </c>
      <c r="Q315">
        <v>1</v>
      </c>
      <c r="R315">
        <v>2</v>
      </c>
      <c r="S315">
        <v>1</v>
      </c>
      <c r="T315">
        <v>2</v>
      </c>
      <c r="V315" t="s">
        <v>64</v>
      </c>
      <c r="W315" t="s">
        <v>265</v>
      </c>
      <c r="X315" t="s">
        <v>1022</v>
      </c>
      <c r="Y315">
        <v>67</v>
      </c>
      <c r="Z315">
        <v>67</v>
      </c>
      <c r="AA315">
        <v>8</v>
      </c>
      <c r="AB315">
        <v>8</v>
      </c>
      <c r="AC315">
        <v>11</v>
      </c>
    </row>
    <row r="316" spans="1:29">
      <c r="A316">
        <v>318</v>
      </c>
      <c r="B316" t="s">
        <v>284</v>
      </c>
      <c r="C316" t="s">
        <v>933</v>
      </c>
      <c r="J316" t="s">
        <v>209</v>
      </c>
      <c r="K316">
        <v>0</v>
      </c>
      <c r="N316" t="b">
        <v>1</v>
      </c>
      <c r="O316" t="b">
        <v>0</v>
      </c>
      <c r="P316" t="b">
        <v>1</v>
      </c>
      <c r="Q316">
        <v>1</v>
      </c>
      <c r="R316">
        <v>2</v>
      </c>
      <c r="S316">
        <v>1</v>
      </c>
      <c r="T316">
        <v>2</v>
      </c>
      <c r="V316" t="s">
        <v>64</v>
      </c>
      <c r="W316" t="s">
        <v>265</v>
      </c>
      <c r="X316" t="s">
        <v>1024</v>
      </c>
      <c r="Y316">
        <v>67</v>
      </c>
      <c r="Z316">
        <v>67</v>
      </c>
      <c r="AA316">
        <v>9</v>
      </c>
      <c r="AB316">
        <v>9</v>
      </c>
      <c r="AC316">
        <v>11</v>
      </c>
    </row>
    <row r="317" spans="1:29">
      <c r="A317">
        <v>319</v>
      </c>
      <c r="B317" t="s">
        <v>284</v>
      </c>
      <c r="C317" t="s">
        <v>935</v>
      </c>
      <c r="J317" t="s">
        <v>201</v>
      </c>
      <c r="K317">
        <v>0</v>
      </c>
      <c r="N317" t="b">
        <v>1</v>
      </c>
      <c r="O317" t="b">
        <v>0</v>
      </c>
      <c r="P317" t="b">
        <v>1</v>
      </c>
      <c r="Q317">
        <v>1</v>
      </c>
      <c r="R317">
        <v>2</v>
      </c>
      <c r="S317">
        <v>1</v>
      </c>
      <c r="T317">
        <v>2</v>
      </c>
      <c r="V317" t="s">
        <v>64</v>
      </c>
      <c r="W317" t="s">
        <v>265</v>
      </c>
      <c r="X317" t="s">
        <v>2493</v>
      </c>
      <c r="Y317">
        <v>67</v>
      </c>
      <c r="Z317">
        <v>67</v>
      </c>
      <c r="AA317">
        <v>12</v>
      </c>
      <c r="AB317">
        <v>12</v>
      </c>
      <c r="AC317">
        <v>11</v>
      </c>
    </row>
    <row r="318" spans="1:29">
      <c r="A318">
        <v>320</v>
      </c>
      <c r="B318" t="s">
        <v>284</v>
      </c>
      <c r="C318" t="s">
        <v>937</v>
      </c>
      <c r="J318" t="s">
        <v>201</v>
      </c>
      <c r="K318">
        <v>0</v>
      </c>
      <c r="N318" t="b">
        <v>1</v>
      </c>
      <c r="O318" t="b">
        <v>0</v>
      </c>
      <c r="P318" t="b">
        <v>1</v>
      </c>
      <c r="Q318">
        <v>1</v>
      </c>
      <c r="R318">
        <v>2</v>
      </c>
      <c r="S318">
        <v>1</v>
      </c>
      <c r="T318">
        <v>2</v>
      </c>
      <c r="V318" t="s">
        <v>64</v>
      </c>
      <c r="W318" t="s">
        <v>265</v>
      </c>
      <c r="X318" t="s">
        <v>2494</v>
      </c>
      <c r="Y318">
        <v>67</v>
      </c>
      <c r="Z318">
        <v>67</v>
      </c>
      <c r="AA318">
        <v>13</v>
      </c>
      <c r="AB318">
        <v>13</v>
      </c>
      <c r="AC318">
        <v>11</v>
      </c>
    </row>
    <row r="319" spans="1:29">
      <c r="A319">
        <v>321</v>
      </c>
      <c r="B319" t="s">
        <v>284</v>
      </c>
      <c r="C319" t="s">
        <v>939</v>
      </c>
      <c r="J319" t="s">
        <v>201</v>
      </c>
      <c r="K319">
        <v>0</v>
      </c>
      <c r="N319" t="b">
        <v>1</v>
      </c>
      <c r="O319" t="b">
        <v>0</v>
      </c>
      <c r="P319" t="b">
        <v>1</v>
      </c>
      <c r="Q319">
        <v>1</v>
      </c>
      <c r="R319">
        <v>2</v>
      </c>
      <c r="S319">
        <v>1</v>
      </c>
      <c r="T319">
        <v>2</v>
      </c>
      <c r="V319" t="s">
        <v>64</v>
      </c>
      <c r="W319" t="s">
        <v>265</v>
      </c>
      <c r="X319" t="s">
        <v>1030</v>
      </c>
      <c r="Y319">
        <v>68</v>
      </c>
      <c r="Z319">
        <v>68</v>
      </c>
      <c r="AA319">
        <v>3</v>
      </c>
      <c r="AB319">
        <v>3</v>
      </c>
      <c r="AC319">
        <v>11</v>
      </c>
    </row>
    <row r="320" spans="1:29">
      <c r="A320">
        <v>322</v>
      </c>
      <c r="B320" t="s">
        <v>284</v>
      </c>
      <c r="C320" t="s">
        <v>941</v>
      </c>
      <c r="J320" t="s">
        <v>209</v>
      </c>
      <c r="K320">
        <v>0</v>
      </c>
      <c r="N320" t="b">
        <v>1</v>
      </c>
      <c r="O320" t="b">
        <v>0</v>
      </c>
      <c r="P320" t="b">
        <v>1</v>
      </c>
      <c r="Q320">
        <v>1</v>
      </c>
      <c r="R320">
        <v>2</v>
      </c>
      <c r="S320">
        <v>1</v>
      </c>
      <c r="T320">
        <v>2</v>
      </c>
      <c r="V320" t="s">
        <v>64</v>
      </c>
      <c r="W320" t="s">
        <v>265</v>
      </c>
      <c r="X320" t="s">
        <v>1032</v>
      </c>
      <c r="Y320">
        <v>68</v>
      </c>
      <c r="Z320">
        <v>68</v>
      </c>
      <c r="AA320">
        <v>4</v>
      </c>
      <c r="AB320">
        <v>4</v>
      </c>
      <c r="AC320">
        <v>11</v>
      </c>
    </row>
    <row r="321" spans="1:29">
      <c r="A321">
        <v>323</v>
      </c>
      <c r="B321" t="s">
        <v>284</v>
      </c>
      <c r="C321" t="s">
        <v>943</v>
      </c>
      <c r="J321" t="s">
        <v>201</v>
      </c>
      <c r="K321">
        <v>0</v>
      </c>
      <c r="N321" t="b">
        <v>1</v>
      </c>
      <c r="O321" t="b">
        <v>0</v>
      </c>
      <c r="P321" t="b">
        <v>1</v>
      </c>
      <c r="Q321">
        <v>1</v>
      </c>
      <c r="R321">
        <v>2</v>
      </c>
      <c r="S321">
        <v>1</v>
      </c>
      <c r="T321">
        <v>2</v>
      </c>
      <c r="V321" t="s">
        <v>64</v>
      </c>
      <c r="W321" t="s">
        <v>265</v>
      </c>
      <c r="X321" t="s">
        <v>1034</v>
      </c>
      <c r="Y321">
        <v>68</v>
      </c>
      <c r="Z321">
        <v>68</v>
      </c>
      <c r="AA321">
        <v>5</v>
      </c>
      <c r="AB321">
        <v>5</v>
      </c>
      <c r="AC321">
        <v>11</v>
      </c>
    </row>
    <row r="322" spans="1:29">
      <c r="A322">
        <v>324</v>
      </c>
      <c r="B322" t="s">
        <v>284</v>
      </c>
      <c r="C322" t="s">
        <v>945</v>
      </c>
      <c r="J322" t="s">
        <v>205</v>
      </c>
      <c r="K322">
        <v>0</v>
      </c>
      <c r="N322" t="b">
        <v>1</v>
      </c>
      <c r="O322" t="b">
        <v>0</v>
      </c>
      <c r="P322" t="b">
        <v>1</v>
      </c>
      <c r="Q322">
        <v>1</v>
      </c>
      <c r="R322">
        <v>2</v>
      </c>
      <c r="S322">
        <v>1</v>
      </c>
      <c r="T322">
        <v>2</v>
      </c>
      <c r="V322" t="s">
        <v>64</v>
      </c>
      <c r="W322" t="s">
        <v>265</v>
      </c>
      <c r="X322" t="s">
        <v>1036</v>
      </c>
      <c r="Y322">
        <v>68</v>
      </c>
      <c r="Z322">
        <v>68</v>
      </c>
      <c r="AA322">
        <v>6</v>
      </c>
      <c r="AB322">
        <v>6</v>
      </c>
      <c r="AC322">
        <v>11</v>
      </c>
    </row>
    <row r="323" spans="1:29">
      <c r="A323">
        <v>325</v>
      </c>
      <c r="B323" t="s">
        <v>284</v>
      </c>
      <c r="C323" t="s">
        <v>947</v>
      </c>
      <c r="J323" t="s">
        <v>209</v>
      </c>
      <c r="K323">
        <v>0</v>
      </c>
      <c r="N323" t="b">
        <v>1</v>
      </c>
      <c r="O323" t="b">
        <v>0</v>
      </c>
      <c r="P323" t="b">
        <v>1</v>
      </c>
      <c r="Q323">
        <v>1</v>
      </c>
      <c r="R323">
        <v>2</v>
      </c>
      <c r="S323">
        <v>1</v>
      </c>
      <c r="T323">
        <v>2</v>
      </c>
      <c r="V323" t="s">
        <v>64</v>
      </c>
      <c r="W323" t="s">
        <v>265</v>
      </c>
      <c r="X323" t="s">
        <v>1038</v>
      </c>
      <c r="Y323">
        <v>68</v>
      </c>
      <c r="Z323">
        <v>68</v>
      </c>
      <c r="AA323">
        <v>7</v>
      </c>
      <c r="AB323">
        <v>7</v>
      </c>
      <c r="AC323">
        <v>11</v>
      </c>
    </row>
    <row r="324" spans="1:29">
      <c r="A324">
        <v>326</v>
      </c>
      <c r="B324" t="s">
        <v>284</v>
      </c>
      <c r="C324" t="s">
        <v>949</v>
      </c>
      <c r="J324" t="s">
        <v>209</v>
      </c>
      <c r="K324">
        <v>0</v>
      </c>
      <c r="N324" t="b">
        <v>1</v>
      </c>
      <c r="O324" t="b">
        <v>0</v>
      </c>
      <c r="P324" t="b">
        <v>1</v>
      </c>
      <c r="Q324">
        <v>1</v>
      </c>
      <c r="R324">
        <v>2</v>
      </c>
      <c r="S324">
        <v>1</v>
      </c>
      <c r="T324">
        <v>2</v>
      </c>
      <c r="V324" t="s">
        <v>64</v>
      </c>
      <c r="W324" t="s">
        <v>265</v>
      </c>
      <c r="X324" t="s">
        <v>1040</v>
      </c>
      <c r="Y324">
        <v>68</v>
      </c>
      <c r="Z324">
        <v>68</v>
      </c>
      <c r="AA324">
        <v>8</v>
      </c>
      <c r="AB324">
        <v>8</v>
      </c>
      <c r="AC324">
        <v>11</v>
      </c>
    </row>
    <row r="325" spans="1:29">
      <c r="A325">
        <v>327</v>
      </c>
      <c r="B325" t="s">
        <v>284</v>
      </c>
      <c r="C325" t="s">
        <v>951</v>
      </c>
      <c r="J325" t="s">
        <v>209</v>
      </c>
      <c r="K325">
        <v>0</v>
      </c>
      <c r="N325" t="b">
        <v>1</v>
      </c>
      <c r="O325" t="b">
        <v>0</v>
      </c>
      <c r="P325" t="b">
        <v>1</v>
      </c>
      <c r="Q325">
        <v>1</v>
      </c>
      <c r="R325">
        <v>2</v>
      </c>
      <c r="S325">
        <v>1</v>
      </c>
      <c r="T325">
        <v>2</v>
      </c>
      <c r="V325" t="s">
        <v>64</v>
      </c>
      <c r="W325" t="s">
        <v>265</v>
      </c>
      <c r="X325" t="s">
        <v>1042</v>
      </c>
      <c r="Y325">
        <v>68</v>
      </c>
      <c r="Z325">
        <v>68</v>
      </c>
      <c r="AA325">
        <v>9</v>
      </c>
      <c r="AB325">
        <v>9</v>
      </c>
      <c r="AC325">
        <v>11</v>
      </c>
    </row>
    <row r="326" spans="1:29">
      <c r="A326">
        <v>328</v>
      </c>
      <c r="B326" t="s">
        <v>284</v>
      </c>
      <c r="C326" t="s">
        <v>953</v>
      </c>
      <c r="J326" t="s">
        <v>201</v>
      </c>
      <c r="K326">
        <v>0</v>
      </c>
      <c r="N326" t="b">
        <v>1</v>
      </c>
      <c r="O326" t="b">
        <v>0</v>
      </c>
      <c r="P326" t="b">
        <v>1</v>
      </c>
      <c r="Q326">
        <v>1</v>
      </c>
      <c r="R326">
        <v>2</v>
      </c>
      <c r="S326">
        <v>1</v>
      </c>
      <c r="T326">
        <v>2</v>
      </c>
      <c r="V326" t="s">
        <v>64</v>
      </c>
      <c r="W326" t="s">
        <v>265</v>
      </c>
      <c r="X326" t="s">
        <v>2495</v>
      </c>
      <c r="Y326">
        <v>68</v>
      </c>
      <c r="Z326">
        <v>68</v>
      </c>
      <c r="AA326">
        <v>12</v>
      </c>
      <c r="AB326">
        <v>12</v>
      </c>
      <c r="AC326">
        <v>11</v>
      </c>
    </row>
    <row r="327" spans="1:29">
      <c r="A327">
        <v>329</v>
      </c>
      <c r="B327" t="s">
        <v>284</v>
      </c>
      <c r="C327" t="s">
        <v>955</v>
      </c>
      <c r="J327" t="s">
        <v>201</v>
      </c>
      <c r="K327">
        <v>0</v>
      </c>
      <c r="N327" t="b">
        <v>1</v>
      </c>
      <c r="O327" t="b">
        <v>0</v>
      </c>
      <c r="P327" t="b">
        <v>1</v>
      </c>
      <c r="Q327">
        <v>1</v>
      </c>
      <c r="R327">
        <v>2</v>
      </c>
      <c r="S327">
        <v>1</v>
      </c>
      <c r="T327">
        <v>2</v>
      </c>
      <c r="V327" t="s">
        <v>64</v>
      </c>
      <c r="W327" t="s">
        <v>265</v>
      </c>
      <c r="X327" t="s">
        <v>2496</v>
      </c>
      <c r="Y327">
        <v>68</v>
      </c>
      <c r="Z327">
        <v>68</v>
      </c>
      <c r="AA327">
        <v>13</v>
      </c>
      <c r="AB327">
        <v>13</v>
      </c>
      <c r="AC327">
        <v>11</v>
      </c>
    </row>
    <row r="328" spans="1:29">
      <c r="A328">
        <v>330</v>
      </c>
      <c r="B328" t="s">
        <v>284</v>
      </c>
      <c r="C328" t="s">
        <v>957</v>
      </c>
      <c r="J328" t="s">
        <v>201</v>
      </c>
      <c r="K328">
        <v>0</v>
      </c>
      <c r="N328" t="b">
        <v>1</v>
      </c>
      <c r="O328" t="b">
        <v>0</v>
      </c>
      <c r="P328" t="b">
        <v>1</v>
      </c>
      <c r="Q328">
        <v>1</v>
      </c>
      <c r="R328">
        <v>2</v>
      </c>
      <c r="S328">
        <v>1</v>
      </c>
      <c r="T328">
        <v>2</v>
      </c>
      <c r="V328" t="s">
        <v>64</v>
      </c>
      <c r="W328" t="s">
        <v>265</v>
      </c>
      <c r="X328" t="s">
        <v>1048</v>
      </c>
      <c r="Y328">
        <v>69</v>
      </c>
      <c r="Z328">
        <v>69</v>
      </c>
      <c r="AA328">
        <v>3</v>
      </c>
      <c r="AB328">
        <v>3</v>
      </c>
      <c r="AC328">
        <v>11</v>
      </c>
    </row>
    <row r="329" spans="1:29">
      <c r="A329">
        <v>331</v>
      </c>
      <c r="B329" t="s">
        <v>284</v>
      </c>
      <c r="C329" t="s">
        <v>959</v>
      </c>
      <c r="J329" t="s">
        <v>209</v>
      </c>
      <c r="K329">
        <v>0</v>
      </c>
      <c r="N329" t="b">
        <v>1</v>
      </c>
      <c r="O329" t="b">
        <v>0</v>
      </c>
      <c r="P329" t="b">
        <v>1</v>
      </c>
      <c r="Q329">
        <v>1</v>
      </c>
      <c r="R329">
        <v>2</v>
      </c>
      <c r="S329">
        <v>1</v>
      </c>
      <c r="T329">
        <v>2</v>
      </c>
      <c r="V329" t="s">
        <v>64</v>
      </c>
      <c r="W329" t="s">
        <v>265</v>
      </c>
      <c r="X329" t="s">
        <v>1050</v>
      </c>
      <c r="Y329">
        <v>69</v>
      </c>
      <c r="Z329">
        <v>69</v>
      </c>
      <c r="AA329">
        <v>4</v>
      </c>
      <c r="AB329">
        <v>4</v>
      </c>
      <c r="AC329">
        <v>11</v>
      </c>
    </row>
    <row r="330" spans="1:29">
      <c r="A330">
        <v>332</v>
      </c>
      <c r="B330" t="s">
        <v>284</v>
      </c>
      <c r="C330" t="s">
        <v>961</v>
      </c>
      <c r="J330" t="s">
        <v>201</v>
      </c>
      <c r="K330">
        <v>0</v>
      </c>
      <c r="N330" t="b">
        <v>1</v>
      </c>
      <c r="O330" t="b">
        <v>0</v>
      </c>
      <c r="P330" t="b">
        <v>1</v>
      </c>
      <c r="Q330">
        <v>1</v>
      </c>
      <c r="R330">
        <v>2</v>
      </c>
      <c r="S330">
        <v>1</v>
      </c>
      <c r="T330">
        <v>2</v>
      </c>
      <c r="V330" t="s">
        <v>64</v>
      </c>
      <c r="W330" t="s">
        <v>265</v>
      </c>
      <c r="X330" t="s">
        <v>1052</v>
      </c>
      <c r="Y330">
        <v>69</v>
      </c>
      <c r="Z330">
        <v>69</v>
      </c>
      <c r="AA330">
        <v>5</v>
      </c>
      <c r="AB330">
        <v>5</v>
      </c>
      <c r="AC330">
        <v>11</v>
      </c>
    </row>
    <row r="331" spans="1:29">
      <c r="A331">
        <v>333</v>
      </c>
      <c r="B331" t="s">
        <v>284</v>
      </c>
      <c r="C331" t="s">
        <v>963</v>
      </c>
      <c r="J331" t="s">
        <v>205</v>
      </c>
      <c r="K331">
        <v>0</v>
      </c>
      <c r="N331" t="b">
        <v>1</v>
      </c>
      <c r="O331" t="b">
        <v>0</v>
      </c>
      <c r="P331" t="b">
        <v>1</v>
      </c>
      <c r="Q331">
        <v>1</v>
      </c>
      <c r="R331">
        <v>2</v>
      </c>
      <c r="S331">
        <v>1</v>
      </c>
      <c r="T331">
        <v>2</v>
      </c>
      <c r="V331" t="s">
        <v>64</v>
      </c>
      <c r="W331" t="s">
        <v>265</v>
      </c>
      <c r="X331" t="s">
        <v>1054</v>
      </c>
      <c r="Y331">
        <v>69</v>
      </c>
      <c r="Z331">
        <v>69</v>
      </c>
      <c r="AA331">
        <v>6</v>
      </c>
      <c r="AB331">
        <v>6</v>
      </c>
      <c r="AC331">
        <v>11</v>
      </c>
    </row>
    <row r="332" spans="1:29">
      <c r="A332">
        <v>334</v>
      </c>
      <c r="B332" t="s">
        <v>284</v>
      </c>
      <c r="C332" t="s">
        <v>965</v>
      </c>
      <c r="J332" t="s">
        <v>209</v>
      </c>
      <c r="K332">
        <v>0</v>
      </c>
      <c r="N332" t="b">
        <v>1</v>
      </c>
      <c r="O332" t="b">
        <v>0</v>
      </c>
      <c r="P332" t="b">
        <v>1</v>
      </c>
      <c r="Q332">
        <v>1</v>
      </c>
      <c r="R332">
        <v>2</v>
      </c>
      <c r="S332">
        <v>1</v>
      </c>
      <c r="T332">
        <v>2</v>
      </c>
      <c r="V332" t="s">
        <v>64</v>
      </c>
      <c r="W332" t="s">
        <v>265</v>
      </c>
      <c r="X332" t="s">
        <v>1056</v>
      </c>
      <c r="Y332">
        <v>69</v>
      </c>
      <c r="Z332">
        <v>69</v>
      </c>
      <c r="AA332">
        <v>7</v>
      </c>
      <c r="AB332">
        <v>7</v>
      </c>
      <c r="AC332">
        <v>11</v>
      </c>
    </row>
    <row r="333" spans="1:29">
      <c r="A333">
        <v>335</v>
      </c>
      <c r="B333" t="s">
        <v>284</v>
      </c>
      <c r="C333" t="s">
        <v>967</v>
      </c>
      <c r="J333" t="s">
        <v>209</v>
      </c>
      <c r="K333">
        <v>0</v>
      </c>
      <c r="N333" t="b">
        <v>1</v>
      </c>
      <c r="O333" t="b">
        <v>0</v>
      </c>
      <c r="P333" t="b">
        <v>1</v>
      </c>
      <c r="Q333">
        <v>1</v>
      </c>
      <c r="R333">
        <v>2</v>
      </c>
      <c r="S333">
        <v>1</v>
      </c>
      <c r="T333">
        <v>2</v>
      </c>
      <c r="V333" t="s">
        <v>64</v>
      </c>
      <c r="W333" t="s">
        <v>265</v>
      </c>
      <c r="X333" t="s">
        <v>1058</v>
      </c>
      <c r="Y333">
        <v>69</v>
      </c>
      <c r="Z333">
        <v>69</v>
      </c>
      <c r="AA333">
        <v>8</v>
      </c>
      <c r="AB333">
        <v>8</v>
      </c>
      <c r="AC333">
        <v>11</v>
      </c>
    </row>
    <row r="334" spans="1:29">
      <c r="A334">
        <v>336</v>
      </c>
      <c r="B334" t="s">
        <v>284</v>
      </c>
      <c r="C334" t="s">
        <v>969</v>
      </c>
      <c r="J334" t="s">
        <v>209</v>
      </c>
      <c r="K334">
        <v>0</v>
      </c>
      <c r="N334" t="b">
        <v>1</v>
      </c>
      <c r="O334" t="b">
        <v>0</v>
      </c>
      <c r="P334" t="b">
        <v>1</v>
      </c>
      <c r="Q334">
        <v>1</v>
      </c>
      <c r="R334">
        <v>2</v>
      </c>
      <c r="S334">
        <v>1</v>
      </c>
      <c r="T334">
        <v>2</v>
      </c>
      <c r="V334" t="s">
        <v>64</v>
      </c>
      <c r="W334" t="s">
        <v>265</v>
      </c>
      <c r="X334" t="s">
        <v>1060</v>
      </c>
      <c r="Y334">
        <v>69</v>
      </c>
      <c r="Z334">
        <v>69</v>
      </c>
      <c r="AA334">
        <v>9</v>
      </c>
      <c r="AB334">
        <v>9</v>
      </c>
      <c r="AC334">
        <v>11</v>
      </c>
    </row>
    <row r="335" spans="1:29">
      <c r="A335">
        <v>337</v>
      </c>
      <c r="B335" t="s">
        <v>284</v>
      </c>
      <c r="C335" t="s">
        <v>971</v>
      </c>
      <c r="J335" t="s">
        <v>201</v>
      </c>
      <c r="K335">
        <v>0</v>
      </c>
      <c r="N335" t="b">
        <v>1</v>
      </c>
      <c r="O335" t="b">
        <v>0</v>
      </c>
      <c r="P335" t="b">
        <v>1</v>
      </c>
      <c r="Q335">
        <v>1</v>
      </c>
      <c r="R335">
        <v>2</v>
      </c>
      <c r="S335">
        <v>1</v>
      </c>
      <c r="T335">
        <v>2</v>
      </c>
      <c r="V335" t="s">
        <v>64</v>
      </c>
      <c r="W335" t="s">
        <v>265</v>
      </c>
      <c r="X335" t="s">
        <v>2497</v>
      </c>
      <c r="Y335">
        <v>69</v>
      </c>
      <c r="Z335">
        <v>69</v>
      </c>
      <c r="AA335">
        <v>12</v>
      </c>
      <c r="AB335">
        <v>12</v>
      </c>
      <c r="AC335">
        <v>11</v>
      </c>
    </row>
    <row r="336" spans="1:29">
      <c r="A336">
        <v>338</v>
      </c>
      <c r="B336" t="s">
        <v>284</v>
      </c>
      <c r="C336" t="s">
        <v>973</v>
      </c>
      <c r="J336" t="s">
        <v>201</v>
      </c>
      <c r="K336">
        <v>0</v>
      </c>
      <c r="N336" t="b">
        <v>1</v>
      </c>
      <c r="O336" t="b">
        <v>0</v>
      </c>
      <c r="P336" t="b">
        <v>1</v>
      </c>
      <c r="Q336">
        <v>1</v>
      </c>
      <c r="R336">
        <v>2</v>
      </c>
      <c r="S336">
        <v>1</v>
      </c>
      <c r="T336">
        <v>2</v>
      </c>
      <c r="V336" t="s">
        <v>64</v>
      </c>
      <c r="W336" t="s">
        <v>265</v>
      </c>
      <c r="X336" t="s">
        <v>2498</v>
      </c>
      <c r="Y336">
        <v>69</v>
      </c>
      <c r="Z336">
        <v>69</v>
      </c>
      <c r="AA336">
        <v>13</v>
      </c>
      <c r="AB336">
        <v>13</v>
      </c>
      <c r="AC336">
        <v>11</v>
      </c>
    </row>
    <row r="337" spans="1:29">
      <c r="A337">
        <v>339</v>
      </c>
      <c r="B337" t="s">
        <v>284</v>
      </c>
      <c r="C337" t="s">
        <v>975</v>
      </c>
      <c r="J337" t="s">
        <v>201</v>
      </c>
      <c r="K337">
        <v>0</v>
      </c>
      <c r="N337" t="b">
        <v>1</v>
      </c>
      <c r="O337" t="b">
        <v>0</v>
      </c>
      <c r="P337" t="b">
        <v>1</v>
      </c>
      <c r="Q337">
        <v>1</v>
      </c>
      <c r="R337">
        <v>2</v>
      </c>
      <c r="S337">
        <v>1</v>
      </c>
      <c r="T337">
        <v>2</v>
      </c>
      <c r="V337" t="s">
        <v>64</v>
      </c>
      <c r="W337" t="s">
        <v>265</v>
      </c>
      <c r="X337" t="s">
        <v>1066</v>
      </c>
      <c r="Y337">
        <v>70</v>
      </c>
      <c r="Z337">
        <v>70</v>
      </c>
      <c r="AA337">
        <v>3</v>
      </c>
      <c r="AB337">
        <v>3</v>
      </c>
      <c r="AC337">
        <v>11</v>
      </c>
    </row>
    <row r="338" spans="1:29">
      <c r="A338">
        <v>340</v>
      </c>
      <c r="B338" t="s">
        <v>284</v>
      </c>
      <c r="C338" t="s">
        <v>977</v>
      </c>
      <c r="J338" t="s">
        <v>209</v>
      </c>
      <c r="K338">
        <v>0</v>
      </c>
      <c r="N338" t="b">
        <v>1</v>
      </c>
      <c r="O338" t="b">
        <v>0</v>
      </c>
      <c r="P338" t="b">
        <v>1</v>
      </c>
      <c r="Q338">
        <v>1</v>
      </c>
      <c r="R338">
        <v>2</v>
      </c>
      <c r="S338">
        <v>1</v>
      </c>
      <c r="T338">
        <v>2</v>
      </c>
      <c r="V338" t="s">
        <v>64</v>
      </c>
      <c r="W338" t="s">
        <v>265</v>
      </c>
      <c r="X338" t="s">
        <v>1068</v>
      </c>
      <c r="Y338">
        <v>70</v>
      </c>
      <c r="Z338">
        <v>70</v>
      </c>
      <c r="AA338">
        <v>4</v>
      </c>
      <c r="AB338">
        <v>4</v>
      </c>
      <c r="AC338">
        <v>11</v>
      </c>
    </row>
    <row r="339" spans="1:29">
      <c r="A339">
        <v>341</v>
      </c>
      <c r="B339" t="s">
        <v>284</v>
      </c>
      <c r="C339" t="s">
        <v>979</v>
      </c>
      <c r="J339" t="s">
        <v>201</v>
      </c>
      <c r="K339">
        <v>0</v>
      </c>
      <c r="N339" t="b">
        <v>1</v>
      </c>
      <c r="O339" t="b">
        <v>0</v>
      </c>
      <c r="P339" t="b">
        <v>1</v>
      </c>
      <c r="Q339">
        <v>1</v>
      </c>
      <c r="R339">
        <v>2</v>
      </c>
      <c r="S339">
        <v>1</v>
      </c>
      <c r="T339">
        <v>2</v>
      </c>
      <c r="V339" t="s">
        <v>64</v>
      </c>
      <c r="W339" t="s">
        <v>265</v>
      </c>
      <c r="X339" t="s">
        <v>1070</v>
      </c>
      <c r="Y339">
        <v>70</v>
      </c>
      <c r="Z339">
        <v>70</v>
      </c>
      <c r="AA339">
        <v>5</v>
      </c>
      <c r="AB339">
        <v>5</v>
      </c>
      <c r="AC339">
        <v>11</v>
      </c>
    </row>
    <row r="340" spans="1:29">
      <c r="A340">
        <v>342</v>
      </c>
      <c r="B340" t="s">
        <v>284</v>
      </c>
      <c r="C340" t="s">
        <v>981</v>
      </c>
      <c r="J340" t="s">
        <v>205</v>
      </c>
      <c r="K340">
        <v>0</v>
      </c>
      <c r="N340" t="b">
        <v>1</v>
      </c>
      <c r="O340" t="b">
        <v>0</v>
      </c>
      <c r="P340" t="b">
        <v>1</v>
      </c>
      <c r="Q340">
        <v>1</v>
      </c>
      <c r="R340">
        <v>2</v>
      </c>
      <c r="S340">
        <v>1</v>
      </c>
      <c r="T340">
        <v>2</v>
      </c>
      <c r="V340" t="s">
        <v>64</v>
      </c>
      <c r="W340" t="s">
        <v>265</v>
      </c>
      <c r="X340" t="s">
        <v>1072</v>
      </c>
      <c r="Y340">
        <v>70</v>
      </c>
      <c r="Z340">
        <v>70</v>
      </c>
      <c r="AA340">
        <v>6</v>
      </c>
      <c r="AB340">
        <v>6</v>
      </c>
      <c r="AC340">
        <v>11</v>
      </c>
    </row>
    <row r="341" spans="1:29">
      <c r="A341">
        <v>343</v>
      </c>
      <c r="B341" t="s">
        <v>284</v>
      </c>
      <c r="C341" t="s">
        <v>983</v>
      </c>
      <c r="J341" t="s">
        <v>209</v>
      </c>
      <c r="K341">
        <v>0</v>
      </c>
      <c r="N341" t="b">
        <v>1</v>
      </c>
      <c r="O341" t="b">
        <v>0</v>
      </c>
      <c r="P341" t="b">
        <v>1</v>
      </c>
      <c r="Q341">
        <v>1</v>
      </c>
      <c r="R341">
        <v>2</v>
      </c>
      <c r="S341">
        <v>1</v>
      </c>
      <c r="T341">
        <v>2</v>
      </c>
      <c r="V341" t="s">
        <v>64</v>
      </c>
      <c r="W341" t="s">
        <v>265</v>
      </c>
      <c r="X341" t="s">
        <v>1074</v>
      </c>
      <c r="Y341">
        <v>70</v>
      </c>
      <c r="Z341">
        <v>70</v>
      </c>
      <c r="AA341">
        <v>7</v>
      </c>
      <c r="AB341">
        <v>7</v>
      </c>
      <c r="AC341">
        <v>11</v>
      </c>
    </row>
    <row r="342" spans="1:29">
      <c r="A342">
        <v>344</v>
      </c>
      <c r="B342" t="s">
        <v>284</v>
      </c>
      <c r="C342" t="s">
        <v>985</v>
      </c>
      <c r="J342" t="s">
        <v>209</v>
      </c>
      <c r="K342">
        <v>0</v>
      </c>
      <c r="N342" t="b">
        <v>1</v>
      </c>
      <c r="O342" t="b">
        <v>0</v>
      </c>
      <c r="P342" t="b">
        <v>1</v>
      </c>
      <c r="Q342">
        <v>1</v>
      </c>
      <c r="R342">
        <v>2</v>
      </c>
      <c r="S342">
        <v>1</v>
      </c>
      <c r="T342">
        <v>2</v>
      </c>
      <c r="V342" t="s">
        <v>64</v>
      </c>
      <c r="W342" t="s">
        <v>265</v>
      </c>
      <c r="X342" t="s">
        <v>1076</v>
      </c>
      <c r="Y342">
        <v>70</v>
      </c>
      <c r="Z342">
        <v>70</v>
      </c>
      <c r="AA342">
        <v>8</v>
      </c>
      <c r="AB342">
        <v>8</v>
      </c>
      <c r="AC342">
        <v>11</v>
      </c>
    </row>
    <row r="343" spans="1:29">
      <c r="A343">
        <v>345</v>
      </c>
      <c r="B343" t="s">
        <v>284</v>
      </c>
      <c r="C343" t="s">
        <v>987</v>
      </c>
      <c r="J343" t="s">
        <v>209</v>
      </c>
      <c r="K343">
        <v>0</v>
      </c>
      <c r="N343" t="b">
        <v>1</v>
      </c>
      <c r="O343" t="b">
        <v>0</v>
      </c>
      <c r="P343" t="b">
        <v>1</v>
      </c>
      <c r="Q343">
        <v>1</v>
      </c>
      <c r="R343">
        <v>2</v>
      </c>
      <c r="S343">
        <v>1</v>
      </c>
      <c r="T343">
        <v>2</v>
      </c>
      <c r="V343" t="s">
        <v>64</v>
      </c>
      <c r="W343" t="s">
        <v>265</v>
      </c>
      <c r="X343" t="s">
        <v>1078</v>
      </c>
      <c r="Y343">
        <v>70</v>
      </c>
      <c r="Z343">
        <v>70</v>
      </c>
      <c r="AA343">
        <v>9</v>
      </c>
      <c r="AB343">
        <v>9</v>
      </c>
      <c r="AC343">
        <v>11</v>
      </c>
    </row>
    <row r="344" spans="1:29">
      <c r="A344">
        <v>346</v>
      </c>
      <c r="B344" t="s">
        <v>284</v>
      </c>
      <c r="C344" t="s">
        <v>989</v>
      </c>
      <c r="J344" t="s">
        <v>201</v>
      </c>
      <c r="K344">
        <v>0</v>
      </c>
      <c r="N344" t="b">
        <v>1</v>
      </c>
      <c r="O344" t="b">
        <v>0</v>
      </c>
      <c r="P344" t="b">
        <v>1</v>
      </c>
      <c r="Q344">
        <v>1</v>
      </c>
      <c r="R344">
        <v>2</v>
      </c>
      <c r="S344">
        <v>1</v>
      </c>
      <c r="T344">
        <v>2</v>
      </c>
      <c r="V344" t="s">
        <v>64</v>
      </c>
      <c r="W344" t="s">
        <v>265</v>
      </c>
      <c r="X344" t="s">
        <v>2499</v>
      </c>
      <c r="Y344">
        <v>70</v>
      </c>
      <c r="Z344">
        <v>70</v>
      </c>
      <c r="AA344">
        <v>12</v>
      </c>
      <c r="AB344">
        <v>12</v>
      </c>
      <c r="AC344">
        <v>11</v>
      </c>
    </row>
    <row r="345" spans="1:29">
      <c r="A345">
        <v>347</v>
      </c>
      <c r="B345" t="s">
        <v>284</v>
      </c>
      <c r="C345" t="s">
        <v>991</v>
      </c>
      <c r="J345" t="s">
        <v>201</v>
      </c>
      <c r="K345">
        <v>0</v>
      </c>
      <c r="N345" t="b">
        <v>1</v>
      </c>
      <c r="O345" t="b">
        <v>0</v>
      </c>
      <c r="P345" t="b">
        <v>1</v>
      </c>
      <c r="Q345">
        <v>1</v>
      </c>
      <c r="R345">
        <v>2</v>
      </c>
      <c r="S345">
        <v>1</v>
      </c>
      <c r="T345">
        <v>2</v>
      </c>
      <c r="V345" t="s">
        <v>64</v>
      </c>
      <c r="W345" t="s">
        <v>265</v>
      </c>
      <c r="X345" t="s">
        <v>2500</v>
      </c>
      <c r="Y345">
        <v>70</v>
      </c>
      <c r="Z345">
        <v>70</v>
      </c>
      <c r="AA345">
        <v>13</v>
      </c>
      <c r="AB345">
        <v>13</v>
      </c>
      <c r="AC345">
        <v>11</v>
      </c>
    </row>
    <row r="346" spans="1:29">
      <c r="A346">
        <v>348</v>
      </c>
      <c r="B346" t="s">
        <v>284</v>
      </c>
      <c r="C346" t="s">
        <v>993</v>
      </c>
      <c r="J346" t="s">
        <v>201</v>
      </c>
      <c r="K346">
        <v>0</v>
      </c>
      <c r="N346" t="b">
        <v>1</v>
      </c>
      <c r="O346" t="b">
        <v>0</v>
      </c>
      <c r="P346" t="b">
        <v>1</v>
      </c>
      <c r="Q346">
        <v>1</v>
      </c>
      <c r="R346">
        <v>2</v>
      </c>
      <c r="S346">
        <v>1</v>
      </c>
      <c r="T346">
        <v>2</v>
      </c>
      <c r="V346" t="s">
        <v>64</v>
      </c>
      <c r="W346" t="s">
        <v>265</v>
      </c>
      <c r="X346" t="s">
        <v>1084</v>
      </c>
      <c r="Y346">
        <v>71</v>
      </c>
      <c r="Z346">
        <v>71</v>
      </c>
      <c r="AA346">
        <v>3</v>
      </c>
      <c r="AB346">
        <v>3</v>
      </c>
      <c r="AC346">
        <v>11</v>
      </c>
    </row>
    <row r="347" spans="1:29">
      <c r="A347">
        <v>349</v>
      </c>
      <c r="B347" t="s">
        <v>284</v>
      </c>
      <c r="C347" t="s">
        <v>995</v>
      </c>
      <c r="J347" t="s">
        <v>209</v>
      </c>
      <c r="K347">
        <v>0</v>
      </c>
      <c r="N347" t="b">
        <v>1</v>
      </c>
      <c r="O347" t="b">
        <v>0</v>
      </c>
      <c r="P347" t="b">
        <v>1</v>
      </c>
      <c r="Q347">
        <v>1</v>
      </c>
      <c r="R347">
        <v>2</v>
      </c>
      <c r="S347">
        <v>1</v>
      </c>
      <c r="T347">
        <v>2</v>
      </c>
      <c r="V347" t="s">
        <v>64</v>
      </c>
      <c r="W347" t="s">
        <v>265</v>
      </c>
      <c r="X347" t="s">
        <v>1086</v>
      </c>
      <c r="Y347">
        <v>71</v>
      </c>
      <c r="Z347">
        <v>71</v>
      </c>
      <c r="AA347">
        <v>4</v>
      </c>
      <c r="AB347">
        <v>4</v>
      </c>
      <c r="AC347">
        <v>11</v>
      </c>
    </row>
    <row r="348" spans="1:29">
      <c r="A348">
        <v>350</v>
      </c>
      <c r="B348" t="s">
        <v>284</v>
      </c>
      <c r="C348" t="s">
        <v>997</v>
      </c>
      <c r="J348" t="s">
        <v>201</v>
      </c>
      <c r="K348">
        <v>0</v>
      </c>
      <c r="N348" t="b">
        <v>1</v>
      </c>
      <c r="O348" t="b">
        <v>0</v>
      </c>
      <c r="P348" t="b">
        <v>1</v>
      </c>
      <c r="Q348">
        <v>1</v>
      </c>
      <c r="R348">
        <v>2</v>
      </c>
      <c r="S348">
        <v>1</v>
      </c>
      <c r="T348">
        <v>2</v>
      </c>
      <c r="V348" t="s">
        <v>64</v>
      </c>
      <c r="W348" t="s">
        <v>265</v>
      </c>
      <c r="X348" t="s">
        <v>1088</v>
      </c>
      <c r="Y348">
        <v>71</v>
      </c>
      <c r="Z348">
        <v>71</v>
      </c>
      <c r="AA348">
        <v>5</v>
      </c>
      <c r="AB348">
        <v>5</v>
      </c>
      <c r="AC348">
        <v>11</v>
      </c>
    </row>
    <row r="349" spans="1:29">
      <c r="A349">
        <v>351</v>
      </c>
      <c r="B349" t="s">
        <v>284</v>
      </c>
      <c r="C349" t="s">
        <v>999</v>
      </c>
      <c r="J349" t="s">
        <v>205</v>
      </c>
      <c r="K349">
        <v>0</v>
      </c>
      <c r="N349" t="b">
        <v>1</v>
      </c>
      <c r="O349" t="b">
        <v>0</v>
      </c>
      <c r="P349" t="b">
        <v>1</v>
      </c>
      <c r="Q349">
        <v>1</v>
      </c>
      <c r="R349">
        <v>2</v>
      </c>
      <c r="S349">
        <v>1</v>
      </c>
      <c r="T349">
        <v>2</v>
      </c>
      <c r="V349" t="s">
        <v>64</v>
      </c>
      <c r="W349" t="s">
        <v>265</v>
      </c>
      <c r="X349" t="s">
        <v>1090</v>
      </c>
      <c r="Y349">
        <v>71</v>
      </c>
      <c r="Z349">
        <v>71</v>
      </c>
      <c r="AA349">
        <v>6</v>
      </c>
      <c r="AB349">
        <v>6</v>
      </c>
      <c r="AC349">
        <v>11</v>
      </c>
    </row>
    <row r="350" spans="1:29">
      <c r="A350">
        <v>352</v>
      </c>
      <c r="B350" t="s">
        <v>284</v>
      </c>
      <c r="C350" t="s">
        <v>1001</v>
      </c>
      <c r="J350" t="s">
        <v>209</v>
      </c>
      <c r="K350">
        <v>0</v>
      </c>
      <c r="N350" t="b">
        <v>1</v>
      </c>
      <c r="O350" t="b">
        <v>0</v>
      </c>
      <c r="P350" t="b">
        <v>1</v>
      </c>
      <c r="Q350">
        <v>1</v>
      </c>
      <c r="R350">
        <v>2</v>
      </c>
      <c r="S350">
        <v>1</v>
      </c>
      <c r="T350">
        <v>2</v>
      </c>
      <c r="V350" t="s">
        <v>64</v>
      </c>
      <c r="W350" t="s">
        <v>265</v>
      </c>
      <c r="X350" t="s">
        <v>1092</v>
      </c>
      <c r="Y350">
        <v>71</v>
      </c>
      <c r="Z350">
        <v>71</v>
      </c>
      <c r="AA350">
        <v>7</v>
      </c>
      <c r="AB350">
        <v>7</v>
      </c>
      <c r="AC350">
        <v>11</v>
      </c>
    </row>
    <row r="351" spans="1:29">
      <c r="A351">
        <v>353</v>
      </c>
      <c r="B351" t="s">
        <v>284</v>
      </c>
      <c r="C351" t="s">
        <v>1003</v>
      </c>
      <c r="J351" t="s">
        <v>209</v>
      </c>
      <c r="K351">
        <v>0</v>
      </c>
      <c r="N351" t="b">
        <v>1</v>
      </c>
      <c r="O351" t="b">
        <v>0</v>
      </c>
      <c r="P351" t="b">
        <v>1</v>
      </c>
      <c r="Q351">
        <v>1</v>
      </c>
      <c r="R351">
        <v>2</v>
      </c>
      <c r="S351">
        <v>1</v>
      </c>
      <c r="T351">
        <v>2</v>
      </c>
      <c r="V351" t="s">
        <v>64</v>
      </c>
      <c r="W351" t="s">
        <v>265</v>
      </c>
      <c r="X351" t="s">
        <v>1094</v>
      </c>
      <c r="Y351">
        <v>71</v>
      </c>
      <c r="Z351">
        <v>71</v>
      </c>
      <c r="AA351">
        <v>8</v>
      </c>
      <c r="AB351">
        <v>8</v>
      </c>
      <c r="AC351">
        <v>11</v>
      </c>
    </row>
    <row r="352" spans="1:29">
      <c r="A352">
        <v>354</v>
      </c>
      <c r="B352" t="s">
        <v>284</v>
      </c>
      <c r="C352" t="s">
        <v>1005</v>
      </c>
      <c r="J352" t="s">
        <v>209</v>
      </c>
      <c r="K352">
        <v>0</v>
      </c>
      <c r="N352" t="b">
        <v>1</v>
      </c>
      <c r="O352" t="b">
        <v>0</v>
      </c>
      <c r="P352" t="b">
        <v>1</v>
      </c>
      <c r="Q352">
        <v>1</v>
      </c>
      <c r="R352">
        <v>2</v>
      </c>
      <c r="S352">
        <v>1</v>
      </c>
      <c r="T352">
        <v>2</v>
      </c>
      <c r="V352" t="s">
        <v>64</v>
      </c>
      <c r="W352" t="s">
        <v>265</v>
      </c>
      <c r="X352" t="s">
        <v>1096</v>
      </c>
      <c r="Y352">
        <v>71</v>
      </c>
      <c r="Z352">
        <v>71</v>
      </c>
      <c r="AA352">
        <v>9</v>
      </c>
      <c r="AB352">
        <v>9</v>
      </c>
      <c r="AC352">
        <v>11</v>
      </c>
    </row>
    <row r="353" spans="1:29">
      <c r="A353">
        <v>355</v>
      </c>
      <c r="B353" t="s">
        <v>284</v>
      </c>
      <c r="C353" t="s">
        <v>1007</v>
      </c>
      <c r="J353" t="s">
        <v>201</v>
      </c>
      <c r="K353">
        <v>0</v>
      </c>
      <c r="N353" t="b">
        <v>1</v>
      </c>
      <c r="O353" t="b">
        <v>0</v>
      </c>
      <c r="P353" t="b">
        <v>1</v>
      </c>
      <c r="Q353">
        <v>1</v>
      </c>
      <c r="R353">
        <v>2</v>
      </c>
      <c r="S353">
        <v>1</v>
      </c>
      <c r="T353">
        <v>2</v>
      </c>
      <c r="V353" t="s">
        <v>64</v>
      </c>
      <c r="W353" t="s">
        <v>265</v>
      </c>
      <c r="X353" t="s">
        <v>2501</v>
      </c>
      <c r="Y353">
        <v>71</v>
      </c>
      <c r="Z353">
        <v>71</v>
      </c>
      <c r="AA353">
        <v>12</v>
      </c>
      <c r="AB353">
        <v>12</v>
      </c>
      <c r="AC353">
        <v>11</v>
      </c>
    </row>
    <row r="354" spans="1:29">
      <c r="A354">
        <v>356</v>
      </c>
      <c r="B354" t="s">
        <v>284</v>
      </c>
      <c r="C354" t="s">
        <v>1009</v>
      </c>
      <c r="J354" t="s">
        <v>201</v>
      </c>
      <c r="K354">
        <v>0</v>
      </c>
      <c r="N354" t="b">
        <v>1</v>
      </c>
      <c r="O354" t="b">
        <v>0</v>
      </c>
      <c r="P354" t="b">
        <v>1</v>
      </c>
      <c r="Q354">
        <v>1</v>
      </c>
      <c r="R354">
        <v>2</v>
      </c>
      <c r="S354">
        <v>1</v>
      </c>
      <c r="T354">
        <v>2</v>
      </c>
      <c r="V354" t="s">
        <v>64</v>
      </c>
      <c r="W354" t="s">
        <v>265</v>
      </c>
      <c r="X354" t="s">
        <v>2502</v>
      </c>
      <c r="Y354">
        <v>71</v>
      </c>
      <c r="Z354">
        <v>71</v>
      </c>
      <c r="AA354">
        <v>13</v>
      </c>
      <c r="AB354">
        <v>13</v>
      </c>
      <c r="AC354">
        <v>11</v>
      </c>
    </row>
    <row r="355" spans="1:29">
      <c r="A355">
        <v>357</v>
      </c>
      <c r="B355" t="s">
        <v>284</v>
      </c>
      <c r="C355" t="s">
        <v>1011</v>
      </c>
      <c r="J355" t="s">
        <v>201</v>
      </c>
      <c r="K355">
        <v>0</v>
      </c>
      <c r="N355" t="b">
        <v>1</v>
      </c>
      <c r="O355" t="b">
        <v>0</v>
      </c>
      <c r="P355" t="b">
        <v>1</v>
      </c>
      <c r="Q355">
        <v>1</v>
      </c>
      <c r="R355">
        <v>2</v>
      </c>
      <c r="S355">
        <v>1</v>
      </c>
      <c r="T355">
        <v>2</v>
      </c>
      <c r="V355" t="s">
        <v>64</v>
      </c>
      <c r="W355" t="s">
        <v>265</v>
      </c>
      <c r="X355" t="s">
        <v>1102</v>
      </c>
      <c r="Y355">
        <v>72</v>
      </c>
      <c r="Z355">
        <v>72</v>
      </c>
      <c r="AA355">
        <v>3</v>
      </c>
      <c r="AB355">
        <v>3</v>
      </c>
      <c r="AC355">
        <v>11</v>
      </c>
    </row>
    <row r="356" spans="1:29">
      <c r="A356">
        <v>358</v>
      </c>
      <c r="B356" t="s">
        <v>284</v>
      </c>
      <c r="C356" t="s">
        <v>1013</v>
      </c>
      <c r="J356" t="s">
        <v>209</v>
      </c>
      <c r="K356">
        <v>0</v>
      </c>
      <c r="N356" t="b">
        <v>1</v>
      </c>
      <c r="O356" t="b">
        <v>0</v>
      </c>
      <c r="P356" t="b">
        <v>1</v>
      </c>
      <c r="Q356">
        <v>1</v>
      </c>
      <c r="R356">
        <v>2</v>
      </c>
      <c r="S356">
        <v>1</v>
      </c>
      <c r="T356">
        <v>2</v>
      </c>
      <c r="V356" t="s">
        <v>64</v>
      </c>
      <c r="W356" t="s">
        <v>265</v>
      </c>
      <c r="X356" t="s">
        <v>1104</v>
      </c>
      <c r="Y356">
        <v>72</v>
      </c>
      <c r="Z356">
        <v>72</v>
      </c>
      <c r="AA356">
        <v>4</v>
      </c>
      <c r="AB356">
        <v>4</v>
      </c>
      <c r="AC356">
        <v>11</v>
      </c>
    </row>
    <row r="357" spans="1:29">
      <c r="A357">
        <v>359</v>
      </c>
      <c r="B357" t="s">
        <v>284</v>
      </c>
      <c r="C357" t="s">
        <v>1015</v>
      </c>
      <c r="J357" t="s">
        <v>201</v>
      </c>
      <c r="K357">
        <v>0</v>
      </c>
      <c r="N357" t="b">
        <v>1</v>
      </c>
      <c r="O357" t="b">
        <v>0</v>
      </c>
      <c r="P357" t="b">
        <v>1</v>
      </c>
      <c r="Q357">
        <v>1</v>
      </c>
      <c r="R357">
        <v>2</v>
      </c>
      <c r="S357">
        <v>1</v>
      </c>
      <c r="T357">
        <v>2</v>
      </c>
      <c r="V357" t="s">
        <v>64</v>
      </c>
      <c r="W357" t="s">
        <v>265</v>
      </c>
      <c r="X357" t="s">
        <v>1106</v>
      </c>
      <c r="Y357">
        <v>72</v>
      </c>
      <c r="Z357">
        <v>72</v>
      </c>
      <c r="AA357">
        <v>5</v>
      </c>
      <c r="AB357">
        <v>5</v>
      </c>
      <c r="AC357">
        <v>11</v>
      </c>
    </row>
    <row r="358" spans="1:29">
      <c r="A358">
        <v>360</v>
      </c>
      <c r="B358" t="s">
        <v>284</v>
      </c>
      <c r="C358" t="s">
        <v>1017</v>
      </c>
      <c r="J358" t="s">
        <v>205</v>
      </c>
      <c r="K358">
        <v>0</v>
      </c>
      <c r="N358" t="b">
        <v>1</v>
      </c>
      <c r="O358" t="b">
        <v>0</v>
      </c>
      <c r="P358" t="b">
        <v>1</v>
      </c>
      <c r="Q358">
        <v>1</v>
      </c>
      <c r="R358">
        <v>2</v>
      </c>
      <c r="S358">
        <v>1</v>
      </c>
      <c r="T358">
        <v>2</v>
      </c>
      <c r="V358" t="s">
        <v>64</v>
      </c>
      <c r="W358" t="s">
        <v>265</v>
      </c>
      <c r="X358" t="s">
        <v>1108</v>
      </c>
      <c r="Y358">
        <v>72</v>
      </c>
      <c r="Z358">
        <v>72</v>
      </c>
      <c r="AA358">
        <v>6</v>
      </c>
      <c r="AB358">
        <v>6</v>
      </c>
      <c r="AC358">
        <v>11</v>
      </c>
    </row>
    <row r="359" spans="1:29">
      <c r="A359">
        <v>361</v>
      </c>
      <c r="B359" t="s">
        <v>284</v>
      </c>
      <c r="C359" t="s">
        <v>1019</v>
      </c>
      <c r="J359" t="s">
        <v>209</v>
      </c>
      <c r="K359">
        <v>0</v>
      </c>
      <c r="N359" t="b">
        <v>1</v>
      </c>
      <c r="O359" t="b">
        <v>0</v>
      </c>
      <c r="P359" t="b">
        <v>1</v>
      </c>
      <c r="Q359">
        <v>1</v>
      </c>
      <c r="R359">
        <v>2</v>
      </c>
      <c r="S359">
        <v>1</v>
      </c>
      <c r="T359">
        <v>2</v>
      </c>
      <c r="V359" t="s">
        <v>64</v>
      </c>
      <c r="W359" t="s">
        <v>265</v>
      </c>
      <c r="X359" t="s">
        <v>1110</v>
      </c>
      <c r="Y359">
        <v>72</v>
      </c>
      <c r="Z359">
        <v>72</v>
      </c>
      <c r="AA359">
        <v>7</v>
      </c>
      <c r="AB359">
        <v>7</v>
      </c>
      <c r="AC359">
        <v>11</v>
      </c>
    </row>
    <row r="360" spans="1:29">
      <c r="A360">
        <v>362</v>
      </c>
      <c r="B360" t="s">
        <v>284</v>
      </c>
      <c r="C360" t="s">
        <v>1021</v>
      </c>
      <c r="J360" t="s">
        <v>209</v>
      </c>
      <c r="K360">
        <v>0</v>
      </c>
      <c r="N360" t="b">
        <v>1</v>
      </c>
      <c r="O360" t="b">
        <v>0</v>
      </c>
      <c r="P360" t="b">
        <v>1</v>
      </c>
      <c r="Q360">
        <v>1</v>
      </c>
      <c r="R360">
        <v>2</v>
      </c>
      <c r="S360">
        <v>1</v>
      </c>
      <c r="T360">
        <v>2</v>
      </c>
      <c r="V360" t="s">
        <v>64</v>
      </c>
      <c r="W360" t="s">
        <v>265</v>
      </c>
      <c r="X360" t="s">
        <v>1112</v>
      </c>
      <c r="Y360">
        <v>72</v>
      </c>
      <c r="Z360">
        <v>72</v>
      </c>
      <c r="AA360">
        <v>8</v>
      </c>
      <c r="AB360">
        <v>8</v>
      </c>
      <c r="AC360">
        <v>11</v>
      </c>
    </row>
    <row r="361" spans="1:29">
      <c r="A361">
        <v>363</v>
      </c>
      <c r="B361" t="s">
        <v>284</v>
      </c>
      <c r="C361" t="s">
        <v>1023</v>
      </c>
      <c r="J361" t="s">
        <v>209</v>
      </c>
      <c r="K361">
        <v>0</v>
      </c>
      <c r="N361" t="b">
        <v>1</v>
      </c>
      <c r="O361" t="b">
        <v>0</v>
      </c>
      <c r="P361" t="b">
        <v>1</v>
      </c>
      <c r="Q361">
        <v>1</v>
      </c>
      <c r="R361">
        <v>2</v>
      </c>
      <c r="S361">
        <v>1</v>
      </c>
      <c r="T361">
        <v>2</v>
      </c>
      <c r="V361" t="s">
        <v>64</v>
      </c>
      <c r="W361" t="s">
        <v>265</v>
      </c>
      <c r="X361" t="s">
        <v>1114</v>
      </c>
      <c r="Y361">
        <v>72</v>
      </c>
      <c r="Z361">
        <v>72</v>
      </c>
      <c r="AA361">
        <v>9</v>
      </c>
      <c r="AB361">
        <v>9</v>
      </c>
      <c r="AC361">
        <v>11</v>
      </c>
    </row>
    <row r="362" spans="1:29">
      <c r="A362">
        <v>364</v>
      </c>
      <c r="B362" t="s">
        <v>284</v>
      </c>
      <c r="C362" t="s">
        <v>1025</v>
      </c>
      <c r="J362" t="s">
        <v>201</v>
      </c>
      <c r="K362">
        <v>0</v>
      </c>
      <c r="N362" t="b">
        <v>1</v>
      </c>
      <c r="O362" t="b">
        <v>0</v>
      </c>
      <c r="P362" t="b">
        <v>1</v>
      </c>
      <c r="Q362">
        <v>1</v>
      </c>
      <c r="R362">
        <v>2</v>
      </c>
      <c r="S362">
        <v>1</v>
      </c>
      <c r="T362">
        <v>2</v>
      </c>
      <c r="V362" t="s">
        <v>64</v>
      </c>
      <c r="W362" t="s">
        <v>265</v>
      </c>
      <c r="X362" t="s">
        <v>2503</v>
      </c>
      <c r="Y362">
        <v>72</v>
      </c>
      <c r="Z362">
        <v>72</v>
      </c>
      <c r="AA362">
        <v>12</v>
      </c>
      <c r="AB362">
        <v>12</v>
      </c>
      <c r="AC362">
        <v>11</v>
      </c>
    </row>
    <row r="363" spans="1:29">
      <c r="A363">
        <v>365</v>
      </c>
      <c r="B363" t="s">
        <v>284</v>
      </c>
      <c r="C363" t="s">
        <v>1027</v>
      </c>
      <c r="J363" t="s">
        <v>201</v>
      </c>
      <c r="K363">
        <v>0</v>
      </c>
      <c r="N363" t="b">
        <v>1</v>
      </c>
      <c r="O363" t="b">
        <v>0</v>
      </c>
      <c r="P363" t="b">
        <v>1</v>
      </c>
      <c r="Q363">
        <v>1</v>
      </c>
      <c r="R363">
        <v>2</v>
      </c>
      <c r="S363">
        <v>1</v>
      </c>
      <c r="T363">
        <v>2</v>
      </c>
      <c r="V363" t="s">
        <v>64</v>
      </c>
      <c r="W363" t="s">
        <v>265</v>
      </c>
      <c r="X363" t="s">
        <v>2504</v>
      </c>
      <c r="Y363">
        <v>72</v>
      </c>
      <c r="Z363">
        <v>72</v>
      </c>
      <c r="AA363">
        <v>13</v>
      </c>
      <c r="AB363">
        <v>13</v>
      </c>
      <c r="AC363">
        <v>11</v>
      </c>
    </row>
    <row r="364" spans="1:29">
      <c r="A364">
        <v>366</v>
      </c>
      <c r="B364" t="s">
        <v>284</v>
      </c>
      <c r="C364" t="s">
        <v>1029</v>
      </c>
      <c r="J364" t="s">
        <v>201</v>
      </c>
      <c r="K364">
        <v>0</v>
      </c>
      <c r="N364" t="b">
        <v>1</v>
      </c>
      <c r="O364" t="b">
        <v>0</v>
      </c>
      <c r="P364" t="b">
        <v>1</v>
      </c>
      <c r="Q364">
        <v>1</v>
      </c>
      <c r="R364">
        <v>2</v>
      </c>
      <c r="S364">
        <v>1</v>
      </c>
      <c r="T364">
        <v>2</v>
      </c>
      <c r="V364" t="s">
        <v>64</v>
      </c>
      <c r="W364" t="s">
        <v>265</v>
      </c>
      <c r="X364" t="s">
        <v>1120</v>
      </c>
      <c r="Y364">
        <v>73</v>
      </c>
      <c r="Z364">
        <v>73</v>
      </c>
      <c r="AA364">
        <v>3</v>
      </c>
      <c r="AB364">
        <v>3</v>
      </c>
      <c r="AC364">
        <v>11</v>
      </c>
    </row>
    <row r="365" spans="1:29">
      <c r="A365">
        <v>367</v>
      </c>
      <c r="B365" t="s">
        <v>284</v>
      </c>
      <c r="C365" t="s">
        <v>1031</v>
      </c>
      <c r="J365" t="s">
        <v>209</v>
      </c>
      <c r="K365">
        <v>0</v>
      </c>
      <c r="N365" t="b">
        <v>1</v>
      </c>
      <c r="O365" t="b">
        <v>0</v>
      </c>
      <c r="P365" t="b">
        <v>1</v>
      </c>
      <c r="Q365">
        <v>1</v>
      </c>
      <c r="R365">
        <v>2</v>
      </c>
      <c r="S365">
        <v>1</v>
      </c>
      <c r="T365">
        <v>2</v>
      </c>
      <c r="V365" t="s">
        <v>64</v>
      </c>
      <c r="W365" t="s">
        <v>265</v>
      </c>
      <c r="X365" t="s">
        <v>1122</v>
      </c>
      <c r="Y365">
        <v>73</v>
      </c>
      <c r="Z365">
        <v>73</v>
      </c>
      <c r="AA365">
        <v>4</v>
      </c>
      <c r="AB365">
        <v>4</v>
      </c>
      <c r="AC365">
        <v>11</v>
      </c>
    </row>
    <row r="366" spans="1:29">
      <c r="A366">
        <v>368</v>
      </c>
      <c r="B366" t="s">
        <v>284</v>
      </c>
      <c r="C366" t="s">
        <v>1033</v>
      </c>
      <c r="J366" t="s">
        <v>201</v>
      </c>
      <c r="K366">
        <v>0</v>
      </c>
      <c r="N366" t="b">
        <v>1</v>
      </c>
      <c r="O366" t="b">
        <v>0</v>
      </c>
      <c r="P366" t="b">
        <v>1</v>
      </c>
      <c r="Q366">
        <v>1</v>
      </c>
      <c r="R366">
        <v>2</v>
      </c>
      <c r="S366">
        <v>1</v>
      </c>
      <c r="T366">
        <v>2</v>
      </c>
      <c r="V366" t="s">
        <v>64</v>
      </c>
      <c r="W366" t="s">
        <v>265</v>
      </c>
      <c r="X366" t="s">
        <v>1124</v>
      </c>
      <c r="Y366">
        <v>73</v>
      </c>
      <c r="Z366">
        <v>73</v>
      </c>
      <c r="AA366">
        <v>5</v>
      </c>
      <c r="AB366">
        <v>5</v>
      </c>
      <c r="AC366">
        <v>11</v>
      </c>
    </row>
    <row r="367" spans="1:29">
      <c r="A367">
        <v>369</v>
      </c>
      <c r="B367" t="s">
        <v>284</v>
      </c>
      <c r="C367" t="s">
        <v>1035</v>
      </c>
      <c r="J367" t="s">
        <v>205</v>
      </c>
      <c r="K367">
        <v>0</v>
      </c>
      <c r="N367" t="b">
        <v>1</v>
      </c>
      <c r="O367" t="b">
        <v>0</v>
      </c>
      <c r="P367" t="b">
        <v>1</v>
      </c>
      <c r="Q367">
        <v>1</v>
      </c>
      <c r="R367">
        <v>2</v>
      </c>
      <c r="S367">
        <v>1</v>
      </c>
      <c r="T367">
        <v>2</v>
      </c>
      <c r="V367" t="s">
        <v>64</v>
      </c>
      <c r="W367" t="s">
        <v>265</v>
      </c>
      <c r="X367" t="s">
        <v>1126</v>
      </c>
      <c r="Y367">
        <v>73</v>
      </c>
      <c r="Z367">
        <v>73</v>
      </c>
      <c r="AA367">
        <v>6</v>
      </c>
      <c r="AB367">
        <v>6</v>
      </c>
      <c r="AC367">
        <v>11</v>
      </c>
    </row>
    <row r="368" spans="1:29">
      <c r="A368">
        <v>370</v>
      </c>
      <c r="B368" t="s">
        <v>284</v>
      </c>
      <c r="C368" t="s">
        <v>1037</v>
      </c>
      <c r="J368" t="s">
        <v>209</v>
      </c>
      <c r="K368">
        <v>0</v>
      </c>
      <c r="N368" t="b">
        <v>1</v>
      </c>
      <c r="O368" t="b">
        <v>0</v>
      </c>
      <c r="P368" t="b">
        <v>1</v>
      </c>
      <c r="Q368">
        <v>1</v>
      </c>
      <c r="R368">
        <v>2</v>
      </c>
      <c r="S368">
        <v>1</v>
      </c>
      <c r="T368">
        <v>2</v>
      </c>
      <c r="V368" t="s">
        <v>64</v>
      </c>
      <c r="W368" t="s">
        <v>265</v>
      </c>
      <c r="X368" t="s">
        <v>1128</v>
      </c>
      <c r="Y368">
        <v>73</v>
      </c>
      <c r="Z368">
        <v>73</v>
      </c>
      <c r="AA368">
        <v>7</v>
      </c>
      <c r="AB368">
        <v>7</v>
      </c>
      <c r="AC368">
        <v>11</v>
      </c>
    </row>
    <row r="369" spans="1:29">
      <c r="A369">
        <v>371</v>
      </c>
      <c r="B369" t="s">
        <v>284</v>
      </c>
      <c r="C369" t="s">
        <v>1039</v>
      </c>
      <c r="J369" t="s">
        <v>209</v>
      </c>
      <c r="K369">
        <v>0</v>
      </c>
      <c r="N369" t="b">
        <v>1</v>
      </c>
      <c r="O369" t="b">
        <v>0</v>
      </c>
      <c r="P369" t="b">
        <v>1</v>
      </c>
      <c r="Q369">
        <v>1</v>
      </c>
      <c r="R369">
        <v>2</v>
      </c>
      <c r="S369">
        <v>1</v>
      </c>
      <c r="T369">
        <v>2</v>
      </c>
      <c r="V369" t="s">
        <v>64</v>
      </c>
      <c r="W369" t="s">
        <v>265</v>
      </c>
      <c r="X369" t="s">
        <v>1130</v>
      </c>
      <c r="Y369">
        <v>73</v>
      </c>
      <c r="Z369">
        <v>73</v>
      </c>
      <c r="AA369">
        <v>8</v>
      </c>
      <c r="AB369">
        <v>8</v>
      </c>
      <c r="AC369">
        <v>11</v>
      </c>
    </row>
    <row r="370" spans="1:29">
      <c r="A370">
        <v>372</v>
      </c>
      <c r="B370" t="s">
        <v>284</v>
      </c>
      <c r="C370" t="s">
        <v>1041</v>
      </c>
      <c r="J370" t="s">
        <v>209</v>
      </c>
      <c r="K370">
        <v>0</v>
      </c>
      <c r="N370" t="b">
        <v>1</v>
      </c>
      <c r="O370" t="b">
        <v>0</v>
      </c>
      <c r="P370" t="b">
        <v>1</v>
      </c>
      <c r="Q370">
        <v>1</v>
      </c>
      <c r="R370">
        <v>2</v>
      </c>
      <c r="S370">
        <v>1</v>
      </c>
      <c r="T370">
        <v>2</v>
      </c>
      <c r="V370" t="s">
        <v>64</v>
      </c>
      <c r="W370" t="s">
        <v>265</v>
      </c>
      <c r="X370" t="s">
        <v>1132</v>
      </c>
      <c r="Y370">
        <v>73</v>
      </c>
      <c r="Z370">
        <v>73</v>
      </c>
      <c r="AA370">
        <v>9</v>
      </c>
      <c r="AB370">
        <v>9</v>
      </c>
      <c r="AC370">
        <v>11</v>
      </c>
    </row>
    <row r="371" spans="1:29">
      <c r="A371">
        <v>373</v>
      </c>
      <c r="B371" t="s">
        <v>284</v>
      </c>
      <c r="C371" t="s">
        <v>1043</v>
      </c>
      <c r="J371" t="s">
        <v>201</v>
      </c>
      <c r="K371">
        <v>0</v>
      </c>
      <c r="N371" t="b">
        <v>1</v>
      </c>
      <c r="O371" t="b">
        <v>0</v>
      </c>
      <c r="P371" t="b">
        <v>1</v>
      </c>
      <c r="Q371">
        <v>1</v>
      </c>
      <c r="R371">
        <v>2</v>
      </c>
      <c r="S371">
        <v>1</v>
      </c>
      <c r="T371">
        <v>2</v>
      </c>
      <c r="V371" t="s">
        <v>64</v>
      </c>
      <c r="W371" t="s">
        <v>265</v>
      </c>
      <c r="X371" t="s">
        <v>2505</v>
      </c>
      <c r="Y371">
        <v>73</v>
      </c>
      <c r="Z371">
        <v>73</v>
      </c>
      <c r="AA371">
        <v>12</v>
      </c>
      <c r="AB371">
        <v>12</v>
      </c>
      <c r="AC371">
        <v>11</v>
      </c>
    </row>
    <row r="372" spans="1:29">
      <c r="A372">
        <v>374</v>
      </c>
      <c r="B372" t="s">
        <v>284</v>
      </c>
      <c r="C372" t="s">
        <v>1045</v>
      </c>
      <c r="J372" t="s">
        <v>201</v>
      </c>
      <c r="K372">
        <v>0</v>
      </c>
      <c r="N372" t="b">
        <v>1</v>
      </c>
      <c r="O372" t="b">
        <v>0</v>
      </c>
      <c r="P372" t="b">
        <v>1</v>
      </c>
      <c r="Q372">
        <v>1</v>
      </c>
      <c r="R372">
        <v>2</v>
      </c>
      <c r="S372">
        <v>1</v>
      </c>
      <c r="T372">
        <v>2</v>
      </c>
      <c r="V372" t="s">
        <v>64</v>
      </c>
      <c r="W372" t="s">
        <v>265</v>
      </c>
      <c r="X372" t="s">
        <v>2506</v>
      </c>
      <c r="Y372">
        <v>73</v>
      </c>
      <c r="Z372">
        <v>73</v>
      </c>
      <c r="AA372">
        <v>13</v>
      </c>
      <c r="AB372">
        <v>13</v>
      </c>
      <c r="AC372">
        <v>11</v>
      </c>
    </row>
    <row r="373" spans="1:29">
      <c r="A373">
        <v>375</v>
      </c>
      <c r="B373" t="s">
        <v>284</v>
      </c>
      <c r="C373" t="s">
        <v>1047</v>
      </c>
      <c r="J373" t="s">
        <v>201</v>
      </c>
      <c r="K373">
        <v>0</v>
      </c>
      <c r="N373" t="b">
        <v>1</v>
      </c>
      <c r="O373" t="b">
        <v>0</v>
      </c>
      <c r="P373" t="b">
        <v>1</v>
      </c>
      <c r="Q373">
        <v>1</v>
      </c>
      <c r="R373">
        <v>2</v>
      </c>
      <c r="S373">
        <v>1</v>
      </c>
      <c r="T373">
        <v>2</v>
      </c>
      <c r="V373" t="s">
        <v>64</v>
      </c>
      <c r="W373" t="s">
        <v>265</v>
      </c>
      <c r="X373" t="s">
        <v>1138</v>
      </c>
      <c r="Y373">
        <v>74</v>
      </c>
      <c r="Z373">
        <v>74</v>
      </c>
      <c r="AA373">
        <v>3</v>
      </c>
      <c r="AB373">
        <v>3</v>
      </c>
      <c r="AC373">
        <v>11</v>
      </c>
    </row>
    <row r="374" spans="1:29">
      <c r="A374">
        <v>376</v>
      </c>
      <c r="B374" t="s">
        <v>284</v>
      </c>
      <c r="C374" t="s">
        <v>1049</v>
      </c>
      <c r="J374" t="s">
        <v>209</v>
      </c>
      <c r="K374">
        <v>0</v>
      </c>
      <c r="N374" t="b">
        <v>1</v>
      </c>
      <c r="O374" t="b">
        <v>0</v>
      </c>
      <c r="P374" t="b">
        <v>1</v>
      </c>
      <c r="Q374">
        <v>1</v>
      </c>
      <c r="R374">
        <v>2</v>
      </c>
      <c r="S374">
        <v>1</v>
      </c>
      <c r="T374">
        <v>2</v>
      </c>
      <c r="V374" t="s">
        <v>64</v>
      </c>
      <c r="W374" t="s">
        <v>265</v>
      </c>
      <c r="X374" t="s">
        <v>1140</v>
      </c>
      <c r="Y374">
        <v>74</v>
      </c>
      <c r="Z374">
        <v>74</v>
      </c>
      <c r="AA374">
        <v>4</v>
      </c>
      <c r="AB374">
        <v>4</v>
      </c>
      <c r="AC374">
        <v>11</v>
      </c>
    </row>
    <row r="375" spans="1:29">
      <c r="A375">
        <v>377</v>
      </c>
      <c r="B375" t="s">
        <v>284</v>
      </c>
      <c r="C375" t="s">
        <v>1051</v>
      </c>
      <c r="J375" t="s">
        <v>201</v>
      </c>
      <c r="K375">
        <v>0</v>
      </c>
      <c r="N375" t="b">
        <v>1</v>
      </c>
      <c r="O375" t="b">
        <v>0</v>
      </c>
      <c r="P375" t="b">
        <v>1</v>
      </c>
      <c r="Q375">
        <v>1</v>
      </c>
      <c r="R375">
        <v>2</v>
      </c>
      <c r="S375">
        <v>1</v>
      </c>
      <c r="T375">
        <v>2</v>
      </c>
      <c r="V375" t="s">
        <v>64</v>
      </c>
      <c r="W375" t="s">
        <v>265</v>
      </c>
      <c r="X375" t="s">
        <v>1142</v>
      </c>
      <c r="Y375">
        <v>74</v>
      </c>
      <c r="Z375">
        <v>74</v>
      </c>
      <c r="AA375">
        <v>5</v>
      </c>
      <c r="AB375">
        <v>5</v>
      </c>
      <c r="AC375">
        <v>11</v>
      </c>
    </row>
    <row r="376" spans="1:29">
      <c r="A376">
        <v>378</v>
      </c>
      <c r="B376" t="s">
        <v>284</v>
      </c>
      <c r="C376" t="s">
        <v>1053</v>
      </c>
      <c r="J376" t="s">
        <v>205</v>
      </c>
      <c r="K376">
        <v>0</v>
      </c>
      <c r="N376" t="b">
        <v>1</v>
      </c>
      <c r="O376" t="b">
        <v>0</v>
      </c>
      <c r="P376" t="b">
        <v>1</v>
      </c>
      <c r="Q376">
        <v>1</v>
      </c>
      <c r="R376">
        <v>2</v>
      </c>
      <c r="S376">
        <v>1</v>
      </c>
      <c r="T376">
        <v>2</v>
      </c>
      <c r="V376" t="s">
        <v>64</v>
      </c>
      <c r="W376" t="s">
        <v>265</v>
      </c>
      <c r="X376" t="s">
        <v>1144</v>
      </c>
      <c r="Y376">
        <v>74</v>
      </c>
      <c r="Z376">
        <v>74</v>
      </c>
      <c r="AA376">
        <v>6</v>
      </c>
      <c r="AB376">
        <v>6</v>
      </c>
      <c r="AC376">
        <v>11</v>
      </c>
    </row>
    <row r="377" spans="1:29">
      <c r="A377">
        <v>379</v>
      </c>
      <c r="B377" t="s">
        <v>284</v>
      </c>
      <c r="C377" t="s">
        <v>1055</v>
      </c>
      <c r="J377" t="s">
        <v>209</v>
      </c>
      <c r="K377">
        <v>0</v>
      </c>
      <c r="N377" t="b">
        <v>1</v>
      </c>
      <c r="O377" t="b">
        <v>0</v>
      </c>
      <c r="P377" t="b">
        <v>1</v>
      </c>
      <c r="Q377">
        <v>1</v>
      </c>
      <c r="R377">
        <v>2</v>
      </c>
      <c r="S377">
        <v>1</v>
      </c>
      <c r="T377">
        <v>2</v>
      </c>
      <c r="V377" t="s">
        <v>64</v>
      </c>
      <c r="W377" t="s">
        <v>265</v>
      </c>
      <c r="X377" t="s">
        <v>1146</v>
      </c>
      <c r="Y377">
        <v>74</v>
      </c>
      <c r="Z377">
        <v>74</v>
      </c>
      <c r="AA377">
        <v>7</v>
      </c>
      <c r="AB377">
        <v>7</v>
      </c>
      <c r="AC377">
        <v>11</v>
      </c>
    </row>
    <row r="378" spans="1:29">
      <c r="A378">
        <v>380</v>
      </c>
      <c r="B378" t="s">
        <v>284</v>
      </c>
      <c r="C378" t="s">
        <v>1057</v>
      </c>
      <c r="J378" t="s">
        <v>209</v>
      </c>
      <c r="K378">
        <v>0</v>
      </c>
      <c r="N378" t="b">
        <v>1</v>
      </c>
      <c r="O378" t="b">
        <v>0</v>
      </c>
      <c r="P378" t="b">
        <v>1</v>
      </c>
      <c r="Q378">
        <v>1</v>
      </c>
      <c r="R378">
        <v>2</v>
      </c>
      <c r="S378">
        <v>1</v>
      </c>
      <c r="T378">
        <v>2</v>
      </c>
      <c r="V378" t="s">
        <v>64</v>
      </c>
      <c r="W378" t="s">
        <v>265</v>
      </c>
      <c r="X378" t="s">
        <v>1148</v>
      </c>
      <c r="Y378">
        <v>74</v>
      </c>
      <c r="Z378">
        <v>74</v>
      </c>
      <c r="AA378">
        <v>8</v>
      </c>
      <c r="AB378">
        <v>8</v>
      </c>
      <c r="AC378">
        <v>11</v>
      </c>
    </row>
    <row r="379" spans="1:29">
      <c r="A379">
        <v>381</v>
      </c>
      <c r="B379" t="s">
        <v>284</v>
      </c>
      <c r="C379" t="s">
        <v>1059</v>
      </c>
      <c r="J379" t="s">
        <v>209</v>
      </c>
      <c r="K379">
        <v>0</v>
      </c>
      <c r="N379" t="b">
        <v>1</v>
      </c>
      <c r="O379" t="b">
        <v>0</v>
      </c>
      <c r="P379" t="b">
        <v>1</v>
      </c>
      <c r="Q379">
        <v>1</v>
      </c>
      <c r="R379">
        <v>2</v>
      </c>
      <c r="S379">
        <v>1</v>
      </c>
      <c r="T379">
        <v>2</v>
      </c>
      <c r="V379" t="s">
        <v>64</v>
      </c>
      <c r="W379" t="s">
        <v>265</v>
      </c>
      <c r="X379" t="s">
        <v>1150</v>
      </c>
      <c r="Y379">
        <v>74</v>
      </c>
      <c r="Z379">
        <v>74</v>
      </c>
      <c r="AA379">
        <v>9</v>
      </c>
      <c r="AB379">
        <v>9</v>
      </c>
      <c r="AC379">
        <v>11</v>
      </c>
    </row>
    <row r="380" spans="1:29">
      <c r="A380">
        <v>382</v>
      </c>
      <c r="B380" t="s">
        <v>284</v>
      </c>
      <c r="C380" t="s">
        <v>1061</v>
      </c>
      <c r="J380" t="s">
        <v>201</v>
      </c>
      <c r="K380">
        <v>0</v>
      </c>
      <c r="N380" t="b">
        <v>1</v>
      </c>
      <c r="O380" t="b">
        <v>0</v>
      </c>
      <c r="P380" t="b">
        <v>1</v>
      </c>
      <c r="Q380">
        <v>1</v>
      </c>
      <c r="R380">
        <v>2</v>
      </c>
      <c r="S380">
        <v>1</v>
      </c>
      <c r="T380">
        <v>2</v>
      </c>
      <c r="V380" t="s">
        <v>64</v>
      </c>
      <c r="W380" t="s">
        <v>265</v>
      </c>
      <c r="X380" t="s">
        <v>2507</v>
      </c>
      <c r="Y380">
        <v>74</v>
      </c>
      <c r="Z380">
        <v>74</v>
      </c>
      <c r="AA380">
        <v>12</v>
      </c>
      <c r="AB380">
        <v>12</v>
      </c>
      <c r="AC380">
        <v>11</v>
      </c>
    </row>
    <row r="381" spans="1:29">
      <c r="A381">
        <v>383</v>
      </c>
      <c r="B381" t="s">
        <v>284</v>
      </c>
      <c r="C381" t="s">
        <v>1063</v>
      </c>
      <c r="J381" t="s">
        <v>201</v>
      </c>
      <c r="K381">
        <v>0</v>
      </c>
      <c r="N381" t="b">
        <v>1</v>
      </c>
      <c r="O381" t="b">
        <v>0</v>
      </c>
      <c r="P381" t="b">
        <v>1</v>
      </c>
      <c r="Q381">
        <v>1</v>
      </c>
      <c r="R381">
        <v>2</v>
      </c>
      <c r="S381">
        <v>1</v>
      </c>
      <c r="T381">
        <v>2</v>
      </c>
      <c r="V381" t="s">
        <v>64</v>
      </c>
      <c r="W381" t="s">
        <v>265</v>
      </c>
      <c r="X381" t="s">
        <v>2508</v>
      </c>
      <c r="Y381">
        <v>74</v>
      </c>
      <c r="Z381">
        <v>74</v>
      </c>
      <c r="AA381">
        <v>13</v>
      </c>
      <c r="AB381">
        <v>13</v>
      </c>
      <c r="AC381">
        <v>11</v>
      </c>
    </row>
    <row r="382" spans="1:29">
      <c r="A382">
        <v>384</v>
      </c>
      <c r="B382" t="s">
        <v>284</v>
      </c>
      <c r="C382" t="s">
        <v>1065</v>
      </c>
      <c r="J382" t="s">
        <v>201</v>
      </c>
      <c r="K382">
        <v>0</v>
      </c>
      <c r="N382" t="b">
        <v>1</v>
      </c>
      <c r="O382" t="b">
        <v>0</v>
      </c>
      <c r="P382" t="b">
        <v>1</v>
      </c>
      <c r="Q382">
        <v>1</v>
      </c>
      <c r="R382">
        <v>2</v>
      </c>
      <c r="S382">
        <v>1</v>
      </c>
      <c r="T382">
        <v>2</v>
      </c>
      <c r="V382" t="s">
        <v>64</v>
      </c>
      <c r="W382" t="s">
        <v>265</v>
      </c>
      <c r="X382" t="s">
        <v>1156</v>
      </c>
      <c r="Y382">
        <v>75</v>
      </c>
      <c r="Z382">
        <v>75</v>
      </c>
      <c r="AA382">
        <v>3</v>
      </c>
      <c r="AB382">
        <v>3</v>
      </c>
      <c r="AC382">
        <v>11</v>
      </c>
    </row>
    <row r="383" spans="1:29">
      <c r="A383">
        <v>385</v>
      </c>
      <c r="B383" t="s">
        <v>284</v>
      </c>
      <c r="C383" t="s">
        <v>1067</v>
      </c>
      <c r="J383" t="s">
        <v>209</v>
      </c>
      <c r="K383">
        <v>0</v>
      </c>
      <c r="N383" t="b">
        <v>1</v>
      </c>
      <c r="O383" t="b">
        <v>0</v>
      </c>
      <c r="P383" t="b">
        <v>1</v>
      </c>
      <c r="Q383">
        <v>1</v>
      </c>
      <c r="R383">
        <v>2</v>
      </c>
      <c r="S383">
        <v>1</v>
      </c>
      <c r="T383">
        <v>2</v>
      </c>
      <c r="V383" t="s">
        <v>64</v>
      </c>
      <c r="W383" t="s">
        <v>265</v>
      </c>
      <c r="X383" t="s">
        <v>1158</v>
      </c>
      <c r="Y383">
        <v>75</v>
      </c>
      <c r="Z383">
        <v>75</v>
      </c>
      <c r="AA383">
        <v>4</v>
      </c>
      <c r="AB383">
        <v>4</v>
      </c>
      <c r="AC383">
        <v>11</v>
      </c>
    </row>
    <row r="384" spans="1:29">
      <c r="A384">
        <v>386</v>
      </c>
      <c r="B384" t="s">
        <v>284</v>
      </c>
      <c r="C384" t="s">
        <v>1069</v>
      </c>
      <c r="J384" t="s">
        <v>201</v>
      </c>
      <c r="K384">
        <v>0</v>
      </c>
      <c r="N384" t="b">
        <v>1</v>
      </c>
      <c r="O384" t="b">
        <v>0</v>
      </c>
      <c r="P384" t="b">
        <v>1</v>
      </c>
      <c r="Q384">
        <v>1</v>
      </c>
      <c r="R384">
        <v>2</v>
      </c>
      <c r="S384">
        <v>1</v>
      </c>
      <c r="T384">
        <v>2</v>
      </c>
      <c r="V384" t="s">
        <v>64</v>
      </c>
      <c r="W384" t="s">
        <v>265</v>
      </c>
      <c r="X384" t="s">
        <v>1160</v>
      </c>
      <c r="Y384">
        <v>75</v>
      </c>
      <c r="Z384">
        <v>75</v>
      </c>
      <c r="AA384">
        <v>5</v>
      </c>
      <c r="AB384">
        <v>5</v>
      </c>
      <c r="AC384">
        <v>11</v>
      </c>
    </row>
    <row r="385" spans="1:29">
      <c r="A385">
        <v>387</v>
      </c>
      <c r="B385" t="s">
        <v>284</v>
      </c>
      <c r="C385" t="s">
        <v>1071</v>
      </c>
      <c r="J385" t="s">
        <v>205</v>
      </c>
      <c r="K385">
        <v>0</v>
      </c>
      <c r="N385" t="b">
        <v>1</v>
      </c>
      <c r="O385" t="b">
        <v>0</v>
      </c>
      <c r="P385" t="b">
        <v>1</v>
      </c>
      <c r="Q385">
        <v>1</v>
      </c>
      <c r="R385">
        <v>2</v>
      </c>
      <c r="S385">
        <v>1</v>
      </c>
      <c r="T385">
        <v>2</v>
      </c>
      <c r="V385" t="s">
        <v>64</v>
      </c>
      <c r="W385" t="s">
        <v>265</v>
      </c>
      <c r="X385" t="s">
        <v>1162</v>
      </c>
      <c r="Y385">
        <v>75</v>
      </c>
      <c r="Z385">
        <v>75</v>
      </c>
      <c r="AA385">
        <v>6</v>
      </c>
      <c r="AB385">
        <v>6</v>
      </c>
      <c r="AC385">
        <v>11</v>
      </c>
    </row>
    <row r="386" spans="1:29">
      <c r="A386">
        <v>388</v>
      </c>
      <c r="B386" t="s">
        <v>284</v>
      </c>
      <c r="C386" t="s">
        <v>1073</v>
      </c>
      <c r="J386" t="s">
        <v>209</v>
      </c>
      <c r="K386">
        <v>0</v>
      </c>
      <c r="N386" t="b">
        <v>1</v>
      </c>
      <c r="O386" t="b">
        <v>0</v>
      </c>
      <c r="P386" t="b">
        <v>1</v>
      </c>
      <c r="Q386">
        <v>1</v>
      </c>
      <c r="R386">
        <v>2</v>
      </c>
      <c r="S386">
        <v>1</v>
      </c>
      <c r="T386">
        <v>2</v>
      </c>
      <c r="V386" t="s">
        <v>64</v>
      </c>
      <c r="W386" t="s">
        <v>265</v>
      </c>
      <c r="X386" t="s">
        <v>1164</v>
      </c>
      <c r="Y386">
        <v>75</v>
      </c>
      <c r="Z386">
        <v>75</v>
      </c>
      <c r="AA386">
        <v>7</v>
      </c>
      <c r="AB386">
        <v>7</v>
      </c>
      <c r="AC386">
        <v>11</v>
      </c>
    </row>
    <row r="387" spans="1:29">
      <c r="A387">
        <v>389</v>
      </c>
      <c r="B387" t="s">
        <v>284</v>
      </c>
      <c r="C387" t="s">
        <v>1075</v>
      </c>
      <c r="J387" t="s">
        <v>209</v>
      </c>
      <c r="K387">
        <v>0</v>
      </c>
      <c r="N387" t="b">
        <v>1</v>
      </c>
      <c r="O387" t="b">
        <v>0</v>
      </c>
      <c r="P387" t="b">
        <v>1</v>
      </c>
      <c r="Q387">
        <v>1</v>
      </c>
      <c r="R387">
        <v>2</v>
      </c>
      <c r="S387">
        <v>1</v>
      </c>
      <c r="T387">
        <v>2</v>
      </c>
      <c r="V387" t="s">
        <v>64</v>
      </c>
      <c r="W387" t="s">
        <v>265</v>
      </c>
      <c r="X387" t="s">
        <v>1166</v>
      </c>
      <c r="Y387">
        <v>75</v>
      </c>
      <c r="Z387">
        <v>75</v>
      </c>
      <c r="AA387">
        <v>8</v>
      </c>
      <c r="AB387">
        <v>8</v>
      </c>
      <c r="AC387">
        <v>11</v>
      </c>
    </row>
    <row r="388" spans="1:29">
      <c r="A388">
        <v>390</v>
      </c>
      <c r="B388" t="s">
        <v>284</v>
      </c>
      <c r="C388" t="s">
        <v>1077</v>
      </c>
      <c r="J388" t="s">
        <v>209</v>
      </c>
      <c r="K388">
        <v>0</v>
      </c>
      <c r="N388" t="b">
        <v>1</v>
      </c>
      <c r="O388" t="b">
        <v>0</v>
      </c>
      <c r="P388" t="b">
        <v>1</v>
      </c>
      <c r="Q388">
        <v>1</v>
      </c>
      <c r="R388">
        <v>2</v>
      </c>
      <c r="S388">
        <v>1</v>
      </c>
      <c r="T388">
        <v>2</v>
      </c>
      <c r="V388" t="s">
        <v>64</v>
      </c>
      <c r="W388" t="s">
        <v>265</v>
      </c>
      <c r="X388" t="s">
        <v>1168</v>
      </c>
      <c r="Y388">
        <v>75</v>
      </c>
      <c r="Z388">
        <v>75</v>
      </c>
      <c r="AA388">
        <v>9</v>
      </c>
      <c r="AB388">
        <v>9</v>
      </c>
      <c r="AC388">
        <v>11</v>
      </c>
    </row>
    <row r="389" spans="1:29">
      <c r="A389">
        <v>391</v>
      </c>
      <c r="B389" t="s">
        <v>284</v>
      </c>
      <c r="C389" t="s">
        <v>1079</v>
      </c>
      <c r="J389" t="s">
        <v>201</v>
      </c>
      <c r="K389">
        <v>0</v>
      </c>
      <c r="N389" t="b">
        <v>1</v>
      </c>
      <c r="O389" t="b">
        <v>0</v>
      </c>
      <c r="P389" t="b">
        <v>1</v>
      </c>
      <c r="Q389">
        <v>1</v>
      </c>
      <c r="R389">
        <v>2</v>
      </c>
      <c r="S389">
        <v>1</v>
      </c>
      <c r="T389">
        <v>2</v>
      </c>
      <c r="V389" t="s">
        <v>64</v>
      </c>
      <c r="W389" t="s">
        <v>265</v>
      </c>
      <c r="X389" t="s">
        <v>2509</v>
      </c>
      <c r="Y389">
        <v>75</v>
      </c>
      <c r="Z389">
        <v>75</v>
      </c>
      <c r="AA389">
        <v>12</v>
      </c>
      <c r="AB389">
        <v>12</v>
      </c>
      <c r="AC389">
        <v>11</v>
      </c>
    </row>
    <row r="390" spans="1:29">
      <c r="A390">
        <v>392</v>
      </c>
      <c r="B390" t="s">
        <v>284</v>
      </c>
      <c r="C390" t="s">
        <v>1081</v>
      </c>
      <c r="J390" t="s">
        <v>201</v>
      </c>
      <c r="K390">
        <v>0</v>
      </c>
      <c r="N390" t="b">
        <v>1</v>
      </c>
      <c r="O390" t="b">
        <v>0</v>
      </c>
      <c r="P390" t="b">
        <v>1</v>
      </c>
      <c r="Q390">
        <v>1</v>
      </c>
      <c r="R390">
        <v>2</v>
      </c>
      <c r="S390">
        <v>1</v>
      </c>
      <c r="T390">
        <v>2</v>
      </c>
      <c r="V390" t="s">
        <v>64</v>
      </c>
      <c r="W390" t="s">
        <v>265</v>
      </c>
      <c r="X390" t="s">
        <v>2510</v>
      </c>
      <c r="Y390">
        <v>75</v>
      </c>
      <c r="Z390">
        <v>75</v>
      </c>
      <c r="AA390">
        <v>13</v>
      </c>
      <c r="AB390">
        <v>13</v>
      </c>
      <c r="AC390">
        <v>11</v>
      </c>
    </row>
    <row r="391" spans="1:29">
      <c r="A391">
        <v>393</v>
      </c>
      <c r="B391" t="s">
        <v>284</v>
      </c>
      <c r="C391" t="s">
        <v>1083</v>
      </c>
      <c r="J391" t="s">
        <v>201</v>
      </c>
      <c r="K391">
        <v>0</v>
      </c>
      <c r="N391" t="b">
        <v>1</v>
      </c>
      <c r="O391" t="b">
        <v>0</v>
      </c>
      <c r="P391" t="b">
        <v>1</v>
      </c>
      <c r="Q391">
        <v>1</v>
      </c>
      <c r="R391">
        <v>2</v>
      </c>
      <c r="S391">
        <v>1</v>
      </c>
      <c r="T391">
        <v>2</v>
      </c>
      <c r="V391" t="s">
        <v>64</v>
      </c>
      <c r="W391" t="s">
        <v>265</v>
      </c>
      <c r="X391" t="s">
        <v>1174</v>
      </c>
      <c r="Y391">
        <v>76</v>
      </c>
      <c r="Z391">
        <v>76</v>
      </c>
      <c r="AA391">
        <v>3</v>
      </c>
      <c r="AB391">
        <v>3</v>
      </c>
      <c r="AC391">
        <v>11</v>
      </c>
    </row>
    <row r="392" spans="1:29">
      <c r="A392">
        <v>394</v>
      </c>
      <c r="B392" t="s">
        <v>284</v>
      </c>
      <c r="C392" t="s">
        <v>1085</v>
      </c>
      <c r="J392" t="s">
        <v>209</v>
      </c>
      <c r="K392">
        <v>0</v>
      </c>
      <c r="N392" t="b">
        <v>1</v>
      </c>
      <c r="O392" t="b">
        <v>0</v>
      </c>
      <c r="P392" t="b">
        <v>1</v>
      </c>
      <c r="Q392">
        <v>1</v>
      </c>
      <c r="R392">
        <v>2</v>
      </c>
      <c r="S392">
        <v>1</v>
      </c>
      <c r="T392">
        <v>2</v>
      </c>
      <c r="V392" t="s">
        <v>64</v>
      </c>
      <c r="W392" t="s">
        <v>265</v>
      </c>
      <c r="X392" t="s">
        <v>1176</v>
      </c>
      <c r="Y392">
        <v>76</v>
      </c>
      <c r="Z392">
        <v>76</v>
      </c>
      <c r="AA392">
        <v>4</v>
      </c>
      <c r="AB392">
        <v>4</v>
      </c>
      <c r="AC392">
        <v>11</v>
      </c>
    </row>
    <row r="393" spans="1:29">
      <c r="A393">
        <v>395</v>
      </c>
      <c r="B393" t="s">
        <v>284</v>
      </c>
      <c r="C393" t="s">
        <v>1087</v>
      </c>
      <c r="J393" t="s">
        <v>201</v>
      </c>
      <c r="K393">
        <v>0</v>
      </c>
      <c r="N393" t="b">
        <v>1</v>
      </c>
      <c r="O393" t="b">
        <v>0</v>
      </c>
      <c r="P393" t="b">
        <v>1</v>
      </c>
      <c r="Q393">
        <v>1</v>
      </c>
      <c r="R393">
        <v>2</v>
      </c>
      <c r="S393">
        <v>1</v>
      </c>
      <c r="T393">
        <v>2</v>
      </c>
      <c r="V393" t="s">
        <v>64</v>
      </c>
      <c r="W393" t="s">
        <v>265</v>
      </c>
      <c r="X393" t="s">
        <v>1178</v>
      </c>
      <c r="Y393">
        <v>76</v>
      </c>
      <c r="Z393">
        <v>76</v>
      </c>
      <c r="AA393">
        <v>5</v>
      </c>
      <c r="AB393">
        <v>5</v>
      </c>
      <c r="AC393">
        <v>11</v>
      </c>
    </row>
    <row r="394" spans="1:29">
      <c r="A394">
        <v>396</v>
      </c>
      <c r="B394" t="s">
        <v>284</v>
      </c>
      <c r="C394" t="s">
        <v>1089</v>
      </c>
      <c r="J394" t="s">
        <v>205</v>
      </c>
      <c r="K394">
        <v>0</v>
      </c>
      <c r="N394" t="b">
        <v>1</v>
      </c>
      <c r="O394" t="b">
        <v>0</v>
      </c>
      <c r="P394" t="b">
        <v>1</v>
      </c>
      <c r="Q394">
        <v>1</v>
      </c>
      <c r="R394">
        <v>2</v>
      </c>
      <c r="S394">
        <v>1</v>
      </c>
      <c r="T394">
        <v>2</v>
      </c>
      <c r="V394" t="s">
        <v>64</v>
      </c>
      <c r="W394" t="s">
        <v>265</v>
      </c>
      <c r="X394" t="s">
        <v>1180</v>
      </c>
      <c r="Y394">
        <v>76</v>
      </c>
      <c r="Z394">
        <v>76</v>
      </c>
      <c r="AA394">
        <v>6</v>
      </c>
      <c r="AB394">
        <v>6</v>
      </c>
      <c r="AC394">
        <v>11</v>
      </c>
    </row>
    <row r="395" spans="1:29">
      <c r="A395">
        <v>397</v>
      </c>
      <c r="B395" t="s">
        <v>284</v>
      </c>
      <c r="C395" t="s">
        <v>1091</v>
      </c>
      <c r="J395" t="s">
        <v>209</v>
      </c>
      <c r="K395">
        <v>0</v>
      </c>
      <c r="N395" t="b">
        <v>1</v>
      </c>
      <c r="O395" t="b">
        <v>0</v>
      </c>
      <c r="P395" t="b">
        <v>1</v>
      </c>
      <c r="Q395">
        <v>1</v>
      </c>
      <c r="R395">
        <v>2</v>
      </c>
      <c r="S395">
        <v>1</v>
      </c>
      <c r="T395">
        <v>2</v>
      </c>
      <c r="V395" t="s">
        <v>64</v>
      </c>
      <c r="W395" t="s">
        <v>265</v>
      </c>
      <c r="X395" t="s">
        <v>1182</v>
      </c>
      <c r="Y395">
        <v>76</v>
      </c>
      <c r="Z395">
        <v>76</v>
      </c>
      <c r="AA395">
        <v>7</v>
      </c>
      <c r="AB395">
        <v>7</v>
      </c>
      <c r="AC395">
        <v>11</v>
      </c>
    </row>
    <row r="396" spans="1:29">
      <c r="A396">
        <v>398</v>
      </c>
      <c r="B396" t="s">
        <v>284</v>
      </c>
      <c r="C396" t="s">
        <v>1093</v>
      </c>
      <c r="J396" t="s">
        <v>209</v>
      </c>
      <c r="K396">
        <v>0</v>
      </c>
      <c r="N396" t="b">
        <v>1</v>
      </c>
      <c r="O396" t="b">
        <v>0</v>
      </c>
      <c r="P396" t="b">
        <v>1</v>
      </c>
      <c r="Q396">
        <v>1</v>
      </c>
      <c r="R396">
        <v>2</v>
      </c>
      <c r="S396">
        <v>1</v>
      </c>
      <c r="T396">
        <v>2</v>
      </c>
      <c r="V396" t="s">
        <v>64</v>
      </c>
      <c r="W396" t="s">
        <v>265</v>
      </c>
      <c r="X396" t="s">
        <v>1184</v>
      </c>
      <c r="Y396">
        <v>76</v>
      </c>
      <c r="Z396">
        <v>76</v>
      </c>
      <c r="AA396">
        <v>8</v>
      </c>
      <c r="AB396">
        <v>8</v>
      </c>
      <c r="AC396">
        <v>11</v>
      </c>
    </row>
    <row r="397" spans="1:29">
      <c r="A397">
        <v>399</v>
      </c>
      <c r="B397" t="s">
        <v>284</v>
      </c>
      <c r="C397" t="s">
        <v>1095</v>
      </c>
      <c r="J397" t="s">
        <v>209</v>
      </c>
      <c r="K397">
        <v>0</v>
      </c>
      <c r="N397" t="b">
        <v>1</v>
      </c>
      <c r="O397" t="b">
        <v>0</v>
      </c>
      <c r="P397" t="b">
        <v>1</v>
      </c>
      <c r="Q397">
        <v>1</v>
      </c>
      <c r="R397">
        <v>2</v>
      </c>
      <c r="S397">
        <v>1</v>
      </c>
      <c r="T397">
        <v>2</v>
      </c>
      <c r="V397" t="s">
        <v>64</v>
      </c>
      <c r="W397" t="s">
        <v>265</v>
      </c>
      <c r="X397" t="s">
        <v>1186</v>
      </c>
      <c r="Y397">
        <v>76</v>
      </c>
      <c r="Z397">
        <v>76</v>
      </c>
      <c r="AA397">
        <v>9</v>
      </c>
      <c r="AB397">
        <v>9</v>
      </c>
      <c r="AC397">
        <v>11</v>
      </c>
    </row>
    <row r="398" spans="1:29">
      <c r="A398">
        <v>400</v>
      </c>
      <c r="B398" t="s">
        <v>284</v>
      </c>
      <c r="C398" t="s">
        <v>1097</v>
      </c>
      <c r="J398" t="s">
        <v>201</v>
      </c>
      <c r="K398">
        <v>0</v>
      </c>
      <c r="N398" t="b">
        <v>1</v>
      </c>
      <c r="O398" t="b">
        <v>0</v>
      </c>
      <c r="P398" t="b">
        <v>1</v>
      </c>
      <c r="Q398">
        <v>1</v>
      </c>
      <c r="R398">
        <v>2</v>
      </c>
      <c r="S398">
        <v>1</v>
      </c>
      <c r="T398">
        <v>2</v>
      </c>
      <c r="V398" t="s">
        <v>64</v>
      </c>
      <c r="W398" t="s">
        <v>265</v>
      </c>
      <c r="X398" t="s">
        <v>2511</v>
      </c>
      <c r="Y398">
        <v>76</v>
      </c>
      <c r="Z398">
        <v>76</v>
      </c>
      <c r="AA398">
        <v>12</v>
      </c>
      <c r="AB398">
        <v>12</v>
      </c>
      <c r="AC398">
        <v>11</v>
      </c>
    </row>
    <row r="399" spans="1:29">
      <c r="A399">
        <v>401</v>
      </c>
      <c r="B399" t="s">
        <v>284</v>
      </c>
      <c r="C399" t="s">
        <v>1099</v>
      </c>
      <c r="J399" t="s">
        <v>201</v>
      </c>
      <c r="K399">
        <v>0</v>
      </c>
      <c r="N399" t="b">
        <v>1</v>
      </c>
      <c r="O399" t="b">
        <v>0</v>
      </c>
      <c r="P399" t="b">
        <v>1</v>
      </c>
      <c r="Q399">
        <v>1</v>
      </c>
      <c r="R399">
        <v>2</v>
      </c>
      <c r="S399">
        <v>1</v>
      </c>
      <c r="T399">
        <v>2</v>
      </c>
      <c r="V399" t="s">
        <v>64</v>
      </c>
      <c r="W399" t="s">
        <v>265</v>
      </c>
      <c r="X399" t="s">
        <v>2512</v>
      </c>
      <c r="Y399">
        <v>76</v>
      </c>
      <c r="Z399">
        <v>76</v>
      </c>
      <c r="AA399">
        <v>13</v>
      </c>
      <c r="AB399">
        <v>13</v>
      </c>
      <c r="AC399">
        <v>11</v>
      </c>
    </row>
    <row r="400" spans="1:29">
      <c r="A400">
        <v>402</v>
      </c>
      <c r="B400" t="s">
        <v>284</v>
      </c>
      <c r="C400" t="s">
        <v>1101</v>
      </c>
      <c r="J400" t="s">
        <v>201</v>
      </c>
      <c r="K400">
        <v>0</v>
      </c>
      <c r="N400" t="b">
        <v>1</v>
      </c>
      <c r="O400" t="b">
        <v>0</v>
      </c>
      <c r="P400" t="b">
        <v>1</v>
      </c>
      <c r="Q400">
        <v>1</v>
      </c>
      <c r="R400">
        <v>2</v>
      </c>
      <c r="S400">
        <v>1</v>
      </c>
      <c r="T400">
        <v>2</v>
      </c>
      <c r="V400" t="s">
        <v>64</v>
      </c>
      <c r="W400" t="s">
        <v>265</v>
      </c>
      <c r="X400" t="s">
        <v>1192</v>
      </c>
      <c r="Y400">
        <v>77</v>
      </c>
      <c r="Z400">
        <v>77</v>
      </c>
      <c r="AA400">
        <v>3</v>
      </c>
      <c r="AB400">
        <v>3</v>
      </c>
      <c r="AC400">
        <v>11</v>
      </c>
    </row>
    <row r="401" spans="1:29">
      <c r="A401">
        <v>403</v>
      </c>
      <c r="B401" t="s">
        <v>284</v>
      </c>
      <c r="C401" t="s">
        <v>1103</v>
      </c>
      <c r="J401" t="s">
        <v>209</v>
      </c>
      <c r="K401">
        <v>0</v>
      </c>
      <c r="N401" t="b">
        <v>1</v>
      </c>
      <c r="O401" t="b">
        <v>0</v>
      </c>
      <c r="P401" t="b">
        <v>1</v>
      </c>
      <c r="Q401">
        <v>1</v>
      </c>
      <c r="R401">
        <v>2</v>
      </c>
      <c r="S401">
        <v>1</v>
      </c>
      <c r="T401">
        <v>2</v>
      </c>
      <c r="V401" t="s">
        <v>64</v>
      </c>
      <c r="W401" t="s">
        <v>265</v>
      </c>
      <c r="X401" t="s">
        <v>1194</v>
      </c>
      <c r="Y401">
        <v>77</v>
      </c>
      <c r="Z401">
        <v>77</v>
      </c>
      <c r="AA401">
        <v>4</v>
      </c>
      <c r="AB401">
        <v>4</v>
      </c>
      <c r="AC401">
        <v>11</v>
      </c>
    </row>
    <row r="402" spans="1:29">
      <c r="A402">
        <v>404</v>
      </c>
      <c r="B402" t="s">
        <v>284</v>
      </c>
      <c r="C402" t="s">
        <v>1105</v>
      </c>
      <c r="J402" t="s">
        <v>201</v>
      </c>
      <c r="K402">
        <v>0</v>
      </c>
      <c r="N402" t="b">
        <v>1</v>
      </c>
      <c r="O402" t="b">
        <v>0</v>
      </c>
      <c r="P402" t="b">
        <v>1</v>
      </c>
      <c r="Q402">
        <v>1</v>
      </c>
      <c r="R402">
        <v>2</v>
      </c>
      <c r="S402">
        <v>1</v>
      </c>
      <c r="T402">
        <v>2</v>
      </c>
      <c r="V402" t="s">
        <v>64</v>
      </c>
      <c r="W402" t="s">
        <v>265</v>
      </c>
      <c r="X402" t="s">
        <v>1196</v>
      </c>
      <c r="Y402">
        <v>77</v>
      </c>
      <c r="Z402">
        <v>77</v>
      </c>
      <c r="AA402">
        <v>5</v>
      </c>
      <c r="AB402">
        <v>5</v>
      </c>
      <c r="AC402">
        <v>11</v>
      </c>
    </row>
    <row r="403" spans="1:29">
      <c r="A403">
        <v>405</v>
      </c>
      <c r="B403" t="s">
        <v>284</v>
      </c>
      <c r="C403" t="s">
        <v>1107</v>
      </c>
      <c r="J403" t="s">
        <v>205</v>
      </c>
      <c r="K403">
        <v>0</v>
      </c>
      <c r="N403" t="b">
        <v>1</v>
      </c>
      <c r="O403" t="b">
        <v>0</v>
      </c>
      <c r="P403" t="b">
        <v>1</v>
      </c>
      <c r="Q403">
        <v>1</v>
      </c>
      <c r="R403">
        <v>2</v>
      </c>
      <c r="S403">
        <v>1</v>
      </c>
      <c r="T403">
        <v>2</v>
      </c>
      <c r="V403" t="s">
        <v>64</v>
      </c>
      <c r="W403" t="s">
        <v>265</v>
      </c>
      <c r="X403" t="s">
        <v>1198</v>
      </c>
      <c r="Y403">
        <v>77</v>
      </c>
      <c r="Z403">
        <v>77</v>
      </c>
      <c r="AA403">
        <v>6</v>
      </c>
      <c r="AB403">
        <v>6</v>
      </c>
      <c r="AC403">
        <v>11</v>
      </c>
    </row>
    <row r="404" spans="1:29">
      <c r="A404">
        <v>406</v>
      </c>
      <c r="B404" t="s">
        <v>284</v>
      </c>
      <c r="C404" t="s">
        <v>1109</v>
      </c>
      <c r="J404" t="s">
        <v>209</v>
      </c>
      <c r="K404">
        <v>0</v>
      </c>
      <c r="N404" t="b">
        <v>1</v>
      </c>
      <c r="O404" t="b">
        <v>0</v>
      </c>
      <c r="P404" t="b">
        <v>1</v>
      </c>
      <c r="Q404">
        <v>1</v>
      </c>
      <c r="R404">
        <v>2</v>
      </c>
      <c r="S404">
        <v>1</v>
      </c>
      <c r="T404">
        <v>2</v>
      </c>
      <c r="V404" t="s">
        <v>64</v>
      </c>
      <c r="W404" t="s">
        <v>265</v>
      </c>
      <c r="X404" t="s">
        <v>1200</v>
      </c>
      <c r="Y404">
        <v>77</v>
      </c>
      <c r="Z404">
        <v>77</v>
      </c>
      <c r="AA404">
        <v>7</v>
      </c>
      <c r="AB404">
        <v>7</v>
      </c>
      <c r="AC404">
        <v>11</v>
      </c>
    </row>
    <row r="405" spans="1:29">
      <c r="A405">
        <v>407</v>
      </c>
      <c r="B405" t="s">
        <v>284</v>
      </c>
      <c r="C405" t="s">
        <v>1111</v>
      </c>
      <c r="J405" t="s">
        <v>209</v>
      </c>
      <c r="K405">
        <v>0</v>
      </c>
      <c r="N405" t="b">
        <v>1</v>
      </c>
      <c r="O405" t="b">
        <v>0</v>
      </c>
      <c r="P405" t="b">
        <v>1</v>
      </c>
      <c r="Q405">
        <v>1</v>
      </c>
      <c r="R405">
        <v>2</v>
      </c>
      <c r="S405">
        <v>1</v>
      </c>
      <c r="T405">
        <v>2</v>
      </c>
      <c r="V405" t="s">
        <v>64</v>
      </c>
      <c r="W405" t="s">
        <v>265</v>
      </c>
      <c r="X405" t="s">
        <v>1202</v>
      </c>
      <c r="Y405">
        <v>77</v>
      </c>
      <c r="Z405">
        <v>77</v>
      </c>
      <c r="AA405">
        <v>8</v>
      </c>
      <c r="AB405">
        <v>8</v>
      </c>
      <c r="AC405">
        <v>11</v>
      </c>
    </row>
    <row r="406" spans="1:29">
      <c r="A406">
        <v>408</v>
      </c>
      <c r="B406" t="s">
        <v>284</v>
      </c>
      <c r="C406" t="s">
        <v>1113</v>
      </c>
      <c r="J406" t="s">
        <v>209</v>
      </c>
      <c r="K406">
        <v>0</v>
      </c>
      <c r="N406" t="b">
        <v>1</v>
      </c>
      <c r="O406" t="b">
        <v>0</v>
      </c>
      <c r="P406" t="b">
        <v>1</v>
      </c>
      <c r="Q406">
        <v>1</v>
      </c>
      <c r="R406">
        <v>2</v>
      </c>
      <c r="S406">
        <v>1</v>
      </c>
      <c r="T406">
        <v>2</v>
      </c>
      <c r="V406" t="s">
        <v>64</v>
      </c>
      <c r="W406" t="s">
        <v>265</v>
      </c>
      <c r="X406" t="s">
        <v>1204</v>
      </c>
      <c r="Y406">
        <v>77</v>
      </c>
      <c r="Z406">
        <v>77</v>
      </c>
      <c r="AA406">
        <v>9</v>
      </c>
      <c r="AB406">
        <v>9</v>
      </c>
      <c r="AC406">
        <v>11</v>
      </c>
    </row>
    <row r="407" spans="1:29">
      <c r="A407">
        <v>409</v>
      </c>
      <c r="B407" t="s">
        <v>284</v>
      </c>
      <c r="C407" t="s">
        <v>1115</v>
      </c>
      <c r="J407" t="s">
        <v>201</v>
      </c>
      <c r="K407">
        <v>0</v>
      </c>
      <c r="N407" t="b">
        <v>1</v>
      </c>
      <c r="O407" t="b">
        <v>0</v>
      </c>
      <c r="P407" t="b">
        <v>1</v>
      </c>
      <c r="Q407">
        <v>1</v>
      </c>
      <c r="R407">
        <v>2</v>
      </c>
      <c r="S407">
        <v>1</v>
      </c>
      <c r="T407">
        <v>2</v>
      </c>
      <c r="V407" t="s">
        <v>64</v>
      </c>
      <c r="W407" t="s">
        <v>265</v>
      </c>
      <c r="X407" t="s">
        <v>2513</v>
      </c>
      <c r="Y407">
        <v>77</v>
      </c>
      <c r="Z407">
        <v>77</v>
      </c>
      <c r="AA407">
        <v>12</v>
      </c>
      <c r="AB407">
        <v>12</v>
      </c>
      <c r="AC407">
        <v>11</v>
      </c>
    </row>
    <row r="408" spans="1:29">
      <c r="A408">
        <v>410</v>
      </c>
      <c r="B408" t="s">
        <v>284</v>
      </c>
      <c r="C408" t="s">
        <v>1117</v>
      </c>
      <c r="J408" t="s">
        <v>201</v>
      </c>
      <c r="K408">
        <v>0</v>
      </c>
      <c r="N408" t="b">
        <v>1</v>
      </c>
      <c r="O408" t="b">
        <v>0</v>
      </c>
      <c r="P408" t="b">
        <v>1</v>
      </c>
      <c r="Q408">
        <v>1</v>
      </c>
      <c r="R408">
        <v>2</v>
      </c>
      <c r="S408">
        <v>1</v>
      </c>
      <c r="T408">
        <v>2</v>
      </c>
      <c r="V408" t="s">
        <v>64</v>
      </c>
      <c r="W408" t="s">
        <v>265</v>
      </c>
      <c r="X408" t="s">
        <v>2514</v>
      </c>
      <c r="Y408">
        <v>77</v>
      </c>
      <c r="Z408">
        <v>77</v>
      </c>
      <c r="AA408">
        <v>13</v>
      </c>
      <c r="AB408">
        <v>13</v>
      </c>
      <c r="AC408">
        <v>11</v>
      </c>
    </row>
    <row r="409" spans="1:29">
      <c r="A409">
        <v>411</v>
      </c>
      <c r="B409" t="s">
        <v>284</v>
      </c>
      <c r="C409" t="s">
        <v>1119</v>
      </c>
      <c r="J409" t="s">
        <v>201</v>
      </c>
      <c r="K409">
        <v>0</v>
      </c>
      <c r="N409" t="b">
        <v>1</v>
      </c>
      <c r="O409" t="b">
        <v>0</v>
      </c>
      <c r="P409" t="b">
        <v>1</v>
      </c>
      <c r="Q409">
        <v>1</v>
      </c>
      <c r="R409">
        <v>2</v>
      </c>
      <c r="S409">
        <v>1</v>
      </c>
      <c r="T409">
        <v>2</v>
      </c>
      <c r="V409" t="s">
        <v>64</v>
      </c>
      <c r="W409" t="s">
        <v>265</v>
      </c>
      <c r="X409" t="s">
        <v>1210</v>
      </c>
      <c r="Y409">
        <v>78</v>
      </c>
      <c r="Z409">
        <v>78</v>
      </c>
      <c r="AA409">
        <v>3</v>
      </c>
      <c r="AB409">
        <v>3</v>
      </c>
      <c r="AC409">
        <v>11</v>
      </c>
    </row>
    <row r="410" spans="1:29">
      <c r="A410">
        <v>412</v>
      </c>
      <c r="B410" t="s">
        <v>284</v>
      </c>
      <c r="C410" t="s">
        <v>1121</v>
      </c>
      <c r="J410" t="s">
        <v>209</v>
      </c>
      <c r="K410">
        <v>0</v>
      </c>
      <c r="N410" t="b">
        <v>1</v>
      </c>
      <c r="O410" t="b">
        <v>0</v>
      </c>
      <c r="P410" t="b">
        <v>1</v>
      </c>
      <c r="Q410">
        <v>1</v>
      </c>
      <c r="R410">
        <v>2</v>
      </c>
      <c r="S410">
        <v>1</v>
      </c>
      <c r="T410">
        <v>2</v>
      </c>
      <c r="V410" t="s">
        <v>64</v>
      </c>
      <c r="W410" t="s">
        <v>265</v>
      </c>
      <c r="X410" t="s">
        <v>1212</v>
      </c>
      <c r="Y410">
        <v>78</v>
      </c>
      <c r="Z410">
        <v>78</v>
      </c>
      <c r="AA410">
        <v>4</v>
      </c>
      <c r="AB410">
        <v>4</v>
      </c>
      <c r="AC410">
        <v>11</v>
      </c>
    </row>
    <row r="411" spans="1:29">
      <c r="A411">
        <v>413</v>
      </c>
      <c r="B411" t="s">
        <v>284</v>
      </c>
      <c r="C411" t="s">
        <v>1123</v>
      </c>
      <c r="J411" t="s">
        <v>201</v>
      </c>
      <c r="K411">
        <v>0</v>
      </c>
      <c r="N411" t="b">
        <v>1</v>
      </c>
      <c r="O411" t="b">
        <v>0</v>
      </c>
      <c r="P411" t="b">
        <v>1</v>
      </c>
      <c r="Q411">
        <v>1</v>
      </c>
      <c r="R411">
        <v>2</v>
      </c>
      <c r="S411">
        <v>1</v>
      </c>
      <c r="T411">
        <v>2</v>
      </c>
      <c r="V411" t="s">
        <v>64</v>
      </c>
      <c r="W411" t="s">
        <v>265</v>
      </c>
      <c r="X411" t="s">
        <v>1214</v>
      </c>
      <c r="Y411">
        <v>78</v>
      </c>
      <c r="Z411">
        <v>78</v>
      </c>
      <c r="AA411">
        <v>5</v>
      </c>
      <c r="AB411">
        <v>5</v>
      </c>
      <c r="AC411">
        <v>11</v>
      </c>
    </row>
    <row r="412" spans="1:29">
      <c r="A412">
        <v>414</v>
      </c>
      <c r="B412" t="s">
        <v>284</v>
      </c>
      <c r="C412" t="s">
        <v>1125</v>
      </c>
      <c r="J412" t="s">
        <v>205</v>
      </c>
      <c r="K412">
        <v>0</v>
      </c>
      <c r="N412" t="b">
        <v>1</v>
      </c>
      <c r="O412" t="b">
        <v>0</v>
      </c>
      <c r="P412" t="b">
        <v>1</v>
      </c>
      <c r="Q412">
        <v>1</v>
      </c>
      <c r="R412">
        <v>2</v>
      </c>
      <c r="S412">
        <v>1</v>
      </c>
      <c r="T412">
        <v>2</v>
      </c>
      <c r="V412" t="s">
        <v>64</v>
      </c>
      <c r="W412" t="s">
        <v>265</v>
      </c>
      <c r="X412" t="s">
        <v>1216</v>
      </c>
      <c r="Y412">
        <v>78</v>
      </c>
      <c r="Z412">
        <v>78</v>
      </c>
      <c r="AA412">
        <v>6</v>
      </c>
      <c r="AB412">
        <v>6</v>
      </c>
      <c r="AC412">
        <v>11</v>
      </c>
    </row>
    <row r="413" spans="1:29">
      <c r="A413">
        <v>415</v>
      </c>
      <c r="B413" t="s">
        <v>284</v>
      </c>
      <c r="C413" t="s">
        <v>1127</v>
      </c>
      <c r="J413" t="s">
        <v>209</v>
      </c>
      <c r="K413">
        <v>0</v>
      </c>
      <c r="N413" t="b">
        <v>1</v>
      </c>
      <c r="O413" t="b">
        <v>0</v>
      </c>
      <c r="P413" t="b">
        <v>1</v>
      </c>
      <c r="Q413">
        <v>1</v>
      </c>
      <c r="R413">
        <v>2</v>
      </c>
      <c r="S413">
        <v>1</v>
      </c>
      <c r="T413">
        <v>2</v>
      </c>
      <c r="V413" t="s">
        <v>64</v>
      </c>
      <c r="W413" t="s">
        <v>265</v>
      </c>
      <c r="X413" t="s">
        <v>1218</v>
      </c>
      <c r="Y413">
        <v>78</v>
      </c>
      <c r="Z413">
        <v>78</v>
      </c>
      <c r="AA413">
        <v>7</v>
      </c>
      <c r="AB413">
        <v>7</v>
      </c>
      <c r="AC413">
        <v>11</v>
      </c>
    </row>
    <row r="414" spans="1:29">
      <c r="A414">
        <v>416</v>
      </c>
      <c r="B414" t="s">
        <v>284</v>
      </c>
      <c r="C414" t="s">
        <v>1129</v>
      </c>
      <c r="J414" t="s">
        <v>209</v>
      </c>
      <c r="K414">
        <v>0</v>
      </c>
      <c r="N414" t="b">
        <v>1</v>
      </c>
      <c r="O414" t="b">
        <v>0</v>
      </c>
      <c r="P414" t="b">
        <v>1</v>
      </c>
      <c r="Q414">
        <v>1</v>
      </c>
      <c r="R414">
        <v>2</v>
      </c>
      <c r="S414">
        <v>1</v>
      </c>
      <c r="T414">
        <v>2</v>
      </c>
      <c r="V414" t="s">
        <v>64</v>
      </c>
      <c r="W414" t="s">
        <v>265</v>
      </c>
      <c r="X414" t="s">
        <v>1220</v>
      </c>
      <c r="Y414">
        <v>78</v>
      </c>
      <c r="Z414">
        <v>78</v>
      </c>
      <c r="AA414">
        <v>8</v>
      </c>
      <c r="AB414">
        <v>8</v>
      </c>
      <c r="AC414">
        <v>11</v>
      </c>
    </row>
    <row r="415" spans="1:29">
      <c r="A415">
        <v>417</v>
      </c>
      <c r="B415" t="s">
        <v>284</v>
      </c>
      <c r="C415" t="s">
        <v>1131</v>
      </c>
      <c r="J415" t="s">
        <v>209</v>
      </c>
      <c r="K415">
        <v>0</v>
      </c>
      <c r="N415" t="b">
        <v>1</v>
      </c>
      <c r="O415" t="b">
        <v>0</v>
      </c>
      <c r="P415" t="b">
        <v>1</v>
      </c>
      <c r="Q415">
        <v>1</v>
      </c>
      <c r="R415">
        <v>2</v>
      </c>
      <c r="S415">
        <v>1</v>
      </c>
      <c r="T415">
        <v>2</v>
      </c>
      <c r="V415" t="s">
        <v>64</v>
      </c>
      <c r="W415" t="s">
        <v>265</v>
      </c>
      <c r="X415" t="s">
        <v>1222</v>
      </c>
      <c r="Y415">
        <v>78</v>
      </c>
      <c r="Z415">
        <v>78</v>
      </c>
      <c r="AA415">
        <v>9</v>
      </c>
      <c r="AB415">
        <v>9</v>
      </c>
      <c r="AC415">
        <v>11</v>
      </c>
    </row>
    <row r="416" spans="1:29">
      <c r="A416">
        <v>418</v>
      </c>
      <c r="B416" t="s">
        <v>284</v>
      </c>
      <c r="C416" t="s">
        <v>1133</v>
      </c>
      <c r="J416" t="s">
        <v>201</v>
      </c>
      <c r="K416">
        <v>0</v>
      </c>
      <c r="N416" t="b">
        <v>1</v>
      </c>
      <c r="O416" t="b">
        <v>0</v>
      </c>
      <c r="P416" t="b">
        <v>1</v>
      </c>
      <c r="Q416">
        <v>1</v>
      </c>
      <c r="R416">
        <v>2</v>
      </c>
      <c r="S416">
        <v>1</v>
      </c>
      <c r="T416">
        <v>2</v>
      </c>
      <c r="V416" t="s">
        <v>64</v>
      </c>
      <c r="W416" t="s">
        <v>265</v>
      </c>
      <c r="X416" t="s">
        <v>2515</v>
      </c>
      <c r="Y416">
        <v>78</v>
      </c>
      <c r="Z416">
        <v>78</v>
      </c>
      <c r="AA416">
        <v>12</v>
      </c>
      <c r="AB416">
        <v>12</v>
      </c>
      <c r="AC416">
        <v>11</v>
      </c>
    </row>
    <row r="417" spans="1:29">
      <c r="A417">
        <v>419</v>
      </c>
      <c r="B417" t="s">
        <v>284</v>
      </c>
      <c r="C417" t="s">
        <v>1135</v>
      </c>
      <c r="J417" t="s">
        <v>201</v>
      </c>
      <c r="K417">
        <v>0</v>
      </c>
      <c r="N417" t="b">
        <v>1</v>
      </c>
      <c r="O417" t="b">
        <v>0</v>
      </c>
      <c r="P417" t="b">
        <v>1</v>
      </c>
      <c r="Q417">
        <v>1</v>
      </c>
      <c r="R417">
        <v>2</v>
      </c>
      <c r="S417">
        <v>1</v>
      </c>
      <c r="T417">
        <v>2</v>
      </c>
      <c r="V417" t="s">
        <v>64</v>
      </c>
      <c r="W417" t="s">
        <v>265</v>
      </c>
      <c r="X417" t="s">
        <v>2516</v>
      </c>
      <c r="Y417">
        <v>78</v>
      </c>
      <c r="Z417">
        <v>78</v>
      </c>
      <c r="AA417">
        <v>13</v>
      </c>
      <c r="AB417">
        <v>13</v>
      </c>
      <c r="AC417">
        <v>11</v>
      </c>
    </row>
    <row r="418" spans="1:29">
      <c r="A418">
        <v>420</v>
      </c>
      <c r="B418" t="s">
        <v>284</v>
      </c>
      <c r="C418" t="s">
        <v>1137</v>
      </c>
      <c r="J418" t="s">
        <v>201</v>
      </c>
      <c r="K418">
        <v>0</v>
      </c>
      <c r="N418" t="b">
        <v>1</v>
      </c>
      <c r="O418" t="b">
        <v>0</v>
      </c>
      <c r="P418" t="b">
        <v>1</v>
      </c>
      <c r="Q418">
        <v>1</v>
      </c>
      <c r="R418">
        <v>2</v>
      </c>
      <c r="S418">
        <v>1</v>
      </c>
      <c r="T418">
        <v>2</v>
      </c>
      <c r="V418" t="s">
        <v>64</v>
      </c>
      <c r="W418" t="s">
        <v>265</v>
      </c>
      <c r="X418" t="s">
        <v>1228</v>
      </c>
      <c r="Y418">
        <v>79</v>
      </c>
      <c r="Z418">
        <v>79</v>
      </c>
      <c r="AA418">
        <v>3</v>
      </c>
      <c r="AB418">
        <v>3</v>
      </c>
      <c r="AC418">
        <v>11</v>
      </c>
    </row>
    <row r="419" spans="1:29">
      <c r="A419">
        <v>421</v>
      </c>
      <c r="B419" t="s">
        <v>284</v>
      </c>
      <c r="C419" t="s">
        <v>1139</v>
      </c>
      <c r="J419" t="s">
        <v>209</v>
      </c>
      <c r="K419">
        <v>0</v>
      </c>
      <c r="N419" t="b">
        <v>1</v>
      </c>
      <c r="O419" t="b">
        <v>0</v>
      </c>
      <c r="P419" t="b">
        <v>1</v>
      </c>
      <c r="Q419">
        <v>1</v>
      </c>
      <c r="R419">
        <v>2</v>
      </c>
      <c r="S419">
        <v>1</v>
      </c>
      <c r="T419">
        <v>2</v>
      </c>
      <c r="V419" t="s">
        <v>64</v>
      </c>
      <c r="W419" t="s">
        <v>265</v>
      </c>
      <c r="X419" t="s">
        <v>1230</v>
      </c>
      <c r="Y419">
        <v>79</v>
      </c>
      <c r="Z419">
        <v>79</v>
      </c>
      <c r="AA419">
        <v>4</v>
      </c>
      <c r="AB419">
        <v>4</v>
      </c>
      <c r="AC419">
        <v>11</v>
      </c>
    </row>
    <row r="420" spans="1:29">
      <c r="A420">
        <v>422</v>
      </c>
      <c r="B420" t="s">
        <v>284</v>
      </c>
      <c r="C420" t="s">
        <v>1141</v>
      </c>
      <c r="J420" t="s">
        <v>201</v>
      </c>
      <c r="K420">
        <v>0</v>
      </c>
      <c r="N420" t="b">
        <v>1</v>
      </c>
      <c r="O420" t="b">
        <v>0</v>
      </c>
      <c r="P420" t="b">
        <v>1</v>
      </c>
      <c r="Q420">
        <v>1</v>
      </c>
      <c r="R420">
        <v>2</v>
      </c>
      <c r="S420">
        <v>1</v>
      </c>
      <c r="T420">
        <v>2</v>
      </c>
      <c r="V420" t="s">
        <v>64</v>
      </c>
      <c r="W420" t="s">
        <v>265</v>
      </c>
      <c r="X420" t="s">
        <v>1232</v>
      </c>
      <c r="Y420">
        <v>79</v>
      </c>
      <c r="Z420">
        <v>79</v>
      </c>
      <c r="AA420">
        <v>5</v>
      </c>
      <c r="AB420">
        <v>5</v>
      </c>
      <c r="AC420">
        <v>11</v>
      </c>
    </row>
    <row r="421" spans="1:29">
      <c r="A421">
        <v>423</v>
      </c>
      <c r="B421" t="s">
        <v>284</v>
      </c>
      <c r="C421" t="s">
        <v>1143</v>
      </c>
      <c r="J421" t="s">
        <v>205</v>
      </c>
      <c r="K421">
        <v>0</v>
      </c>
      <c r="N421" t="b">
        <v>1</v>
      </c>
      <c r="O421" t="b">
        <v>0</v>
      </c>
      <c r="P421" t="b">
        <v>1</v>
      </c>
      <c r="Q421">
        <v>1</v>
      </c>
      <c r="R421">
        <v>2</v>
      </c>
      <c r="S421">
        <v>1</v>
      </c>
      <c r="T421">
        <v>2</v>
      </c>
      <c r="V421" t="s">
        <v>64</v>
      </c>
      <c r="W421" t="s">
        <v>265</v>
      </c>
      <c r="X421" t="s">
        <v>1234</v>
      </c>
      <c r="Y421">
        <v>79</v>
      </c>
      <c r="Z421">
        <v>79</v>
      </c>
      <c r="AA421">
        <v>6</v>
      </c>
      <c r="AB421">
        <v>6</v>
      </c>
      <c r="AC421">
        <v>11</v>
      </c>
    </row>
    <row r="422" spans="1:29">
      <c r="A422">
        <v>424</v>
      </c>
      <c r="B422" t="s">
        <v>284</v>
      </c>
      <c r="C422" t="s">
        <v>1145</v>
      </c>
      <c r="J422" t="s">
        <v>209</v>
      </c>
      <c r="K422">
        <v>0</v>
      </c>
      <c r="N422" t="b">
        <v>1</v>
      </c>
      <c r="O422" t="b">
        <v>0</v>
      </c>
      <c r="P422" t="b">
        <v>1</v>
      </c>
      <c r="Q422">
        <v>1</v>
      </c>
      <c r="R422">
        <v>2</v>
      </c>
      <c r="S422">
        <v>1</v>
      </c>
      <c r="T422">
        <v>2</v>
      </c>
      <c r="V422" t="s">
        <v>64</v>
      </c>
      <c r="W422" t="s">
        <v>265</v>
      </c>
      <c r="X422" t="s">
        <v>1236</v>
      </c>
      <c r="Y422">
        <v>79</v>
      </c>
      <c r="Z422">
        <v>79</v>
      </c>
      <c r="AA422">
        <v>7</v>
      </c>
      <c r="AB422">
        <v>7</v>
      </c>
      <c r="AC422">
        <v>11</v>
      </c>
    </row>
    <row r="423" spans="1:29">
      <c r="A423">
        <v>425</v>
      </c>
      <c r="B423" t="s">
        <v>284</v>
      </c>
      <c r="C423" t="s">
        <v>1147</v>
      </c>
      <c r="J423" t="s">
        <v>209</v>
      </c>
      <c r="K423">
        <v>0</v>
      </c>
      <c r="N423" t="b">
        <v>1</v>
      </c>
      <c r="O423" t="b">
        <v>0</v>
      </c>
      <c r="P423" t="b">
        <v>1</v>
      </c>
      <c r="Q423">
        <v>1</v>
      </c>
      <c r="R423">
        <v>2</v>
      </c>
      <c r="S423">
        <v>1</v>
      </c>
      <c r="T423">
        <v>2</v>
      </c>
      <c r="V423" t="s">
        <v>64</v>
      </c>
      <c r="W423" t="s">
        <v>265</v>
      </c>
      <c r="X423" t="s">
        <v>1238</v>
      </c>
      <c r="Y423">
        <v>79</v>
      </c>
      <c r="Z423">
        <v>79</v>
      </c>
      <c r="AA423">
        <v>8</v>
      </c>
      <c r="AB423">
        <v>8</v>
      </c>
      <c r="AC423">
        <v>11</v>
      </c>
    </row>
    <row r="424" spans="1:29">
      <c r="A424">
        <v>426</v>
      </c>
      <c r="B424" t="s">
        <v>284</v>
      </c>
      <c r="C424" t="s">
        <v>1149</v>
      </c>
      <c r="J424" t="s">
        <v>209</v>
      </c>
      <c r="K424">
        <v>0</v>
      </c>
      <c r="N424" t="b">
        <v>1</v>
      </c>
      <c r="O424" t="b">
        <v>0</v>
      </c>
      <c r="P424" t="b">
        <v>1</v>
      </c>
      <c r="Q424">
        <v>1</v>
      </c>
      <c r="R424">
        <v>2</v>
      </c>
      <c r="S424">
        <v>1</v>
      </c>
      <c r="T424">
        <v>2</v>
      </c>
      <c r="V424" t="s">
        <v>64</v>
      </c>
      <c r="W424" t="s">
        <v>265</v>
      </c>
      <c r="X424" t="s">
        <v>1240</v>
      </c>
      <c r="Y424">
        <v>79</v>
      </c>
      <c r="Z424">
        <v>79</v>
      </c>
      <c r="AA424">
        <v>9</v>
      </c>
      <c r="AB424">
        <v>9</v>
      </c>
      <c r="AC424">
        <v>11</v>
      </c>
    </row>
    <row r="425" spans="1:29">
      <c r="A425">
        <v>427</v>
      </c>
      <c r="B425" t="s">
        <v>284</v>
      </c>
      <c r="C425" t="s">
        <v>1151</v>
      </c>
      <c r="J425" t="s">
        <v>201</v>
      </c>
      <c r="K425">
        <v>0</v>
      </c>
      <c r="N425" t="b">
        <v>1</v>
      </c>
      <c r="O425" t="b">
        <v>0</v>
      </c>
      <c r="P425" t="b">
        <v>1</v>
      </c>
      <c r="Q425">
        <v>1</v>
      </c>
      <c r="R425">
        <v>2</v>
      </c>
      <c r="S425">
        <v>1</v>
      </c>
      <c r="T425">
        <v>2</v>
      </c>
      <c r="V425" t="s">
        <v>64</v>
      </c>
      <c r="W425" t="s">
        <v>265</v>
      </c>
      <c r="X425" t="s">
        <v>2517</v>
      </c>
      <c r="Y425">
        <v>79</v>
      </c>
      <c r="Z425">
        <v>79</v>
      </c>
      <c r="AA425">
        <v>12</v>
      </c>
      <c r="AB425">
        <v>12</v>
      </c>
      <c r="AC425">
        <v>11</v>
      </c>
    </row>
    <row r="426" spans="1:29">
      <c r="A426">
        <v>428</v>
      </c>
      <c r="B426" t="s">
        <v>284</v>
      </c>
      <c r="C426" t="s">
        <v>1153</v>
      </c>
      <c r="J426" t="s">
        <v>201</v>
      </c>
      <c r="K426">
        <v>0</v>
      </c>
      <c r="N426" t="b">
        <v>1</v>
      </c>
      <c r="O426" t="b">
        <v>0</v>
      </c>
      <c r="P426" t="b">
        <v>1</v>
      </c>
      <c r="Q426">
        <v>1</v>
      </c>
      <c r="R426">
        <v>2</v>
      </c>
      <c r="S426">
        <v>1</v>
      </c>
      <c r="T426">
        <v>2</v>
      </c>
      <c r="V426" t="s">
        <v>64</v>
      </c>
      <c r="W426" t="s">
        <v>265</v>
      </c>
      <c r="X426" t="s">
        <v>2518</v>
      </c>
      <c r="Y426">
        <v>79</v>
      </c>
      <c r="Z426">
        <v>79</v>
      </c>
      <c r="AA426">
        <v>13</v>
      </c>
      <c r="AB426">
        <v>13</v>
      </c>
      <c r="AC426">
        <v>11</v>
      </c>
    </row>
    <row r="427" spans="1:29">
      <c r="A427">
        <v>429</v>
      </c>
      <c r="B427" t="s">
        <v>284</v>
      </c>
      <c r="C427" t="s">
        <v>1155</v>
      </c>
      <c r="J427" t="s">
        <v>201</v>
      </c>
      <c r="K427">
        <v>0</v>
      </c>
      <c r="N427" t="b">
        <v>1</v>
      </c>
      <c r="O427" t="b">
        <v>0</v>
      </c>
      <c r="P427" t="b">
        <v>1</v>
      </c>
      <c r="Q427">
        <v>1</v>
      </c>
      <c r="R427">
        <v>2</v>
      </c>
      <c r="S427">
        <v>1</v>
      </c>
      <c r="T427">
        <v>2</v>
      </c>
      <c r="V427" t="s">
        <v>64</v>
      </c>
      <c r="W427" t="s">
        <v>265</v>
      </c>
      <c r="X427" t="s">
        <v>1246</v>
      </c>
      <c r="Y427">
        <v>80</v>
      </c>
      <c r="Z427">
        <v>80</v>
      </c>
      <c r="AA427">
        <v>3</v>
      </c>
      <c r="AB427">
        <v>3</v>
      </c>
      <c r="AC427">
        <v>11</v>
      </c>
    </row>
    <row r="428" spans="1:29">
      <c r="A428">
        <v>430</v>
      </c>
      <c r="B428" t="s">
        <v>284</v>
      </c>
      <c r="C428" t="s">
        <v>1157</v>
      </c>
      <c r="J428" t="s">
        <v>209</v>
      </c>
      <c r="K428">
        <v>0</v>
      </c>
      <c r="N428" t="b">
        <v>1</v>
      </c>
      <c r="O428" t="b">
        <v>0</v>
      </c>
      <c r="P428" t="b">
        <v>1</v>
      </c>
      <c r="Q428">
        <v>1</v>
      </c>
      <c r="R428">
        <v>2</v>
      </c>
      <c r="S428">
        <v>1</v>
      </c>
      <c r="T428">
        <v>2</v>
      </c>
      <c r="V428" t="s">
        <v>64</v>
      </c>
      <c r="W428" t="s">
        <v>265</v>
      </c>
      <c r="X428" t="s">
        <v>1248</v>
      </c>
      <c r="Y428">
        <v>80</v>
      </c>
      <c r="Z428">
        <v>80</v>
      </c>
      <c r="AA428">
        <v>4</v>
      </c>
      <c r="AB428">
        <v>4</v>
      </c>
      <c r="AC428">
        <v>11</v>
      </c>
    </row>
    <row r="429" spans="1:29">
      <c r="A429">
        <v>431</v>
      </c>
      <c r="B429" t="s">
        <v>284</v>
      </c>
      <c r="C429" t="s">
        <v>1159</v>
      </c>
      <c r="J429" t="s">
        <v>201</v>
      </c>
      <c r="K429">
        <v>0</v>
      </c>
      <c r="N429" t="b">
        <v>1</v>
      </c>
      <c r="O429" t="b">
        <v>0</v>
      </c>
      <c r="P429" t="b">
        <v>1</v>
      </c>
      <c r="Q429">
        <v>1</v>
      </c>
      <c r="R429">
        <v>2</v>
      </c>
      <c r="S429">
        <v>1</v>
      </c>
      <c r="T429">
        <v>2</v>
      </c>
      <c r="V429" t="s">
        <v>64</v>
      </c>
      <c r="W429" t="s">
        <v>265</v>
      </c>
      <c r="X429" t="s">
        <v>1250</v>
      </c>
      <c r="Y429">
        <v>80</v>
      </c>
      <c r="Z429">
        <v>80</v>
      </c>
      <c r="AA429">
        <v>5</v>
      </c>
      <c r="AB429">
        <v>5</v>
      </c>
      <c r="AC429">
        <v>11</v>
      </c>
    </row>
    <row r="430" spans="1:29">
      <c r="A430">
        <v>432</v>
      </c>
      <c r="B430" t="s">
        <v>284</v>
      </c>
      <c r="C430" t="s">
        <v>1161</v>
      </c>
      <c r="J430" t="s">
        <v>205</v>
      </c>
      <c r="K430">
        <v>0</v>
      </c>
      <c r="N430" t="b">
        <v>1</v>
      </c>
      <c r="O430" t="b">
        <v>0</v>
      </c>
      <c r="P430" t="b">
        <v>1</v>
      </c>
      <c r="Q430">
        <v>1</v>
      </c>
      <c r="R430">
        <v>2</v>
      </c>
      <c r="S430">
        <v>1</v>
      </c>
      <c r="T430">
        <v>2</v>
      </c>
      <c r="V430" t="s">
        <v>64</v>
      </c>
      <c r="W430" t="s">
        <v>265</v>
      </c>
      <c r="X430" t="s">
        <v>1252</v>
      </c>
      <c r="Y430">
        <v>80</v>
      </c>
      <c r="Z430">
        <v>80</v>
      </c>
      <c r="AA430">
        <v>6</v>
      </c>
      <c r="AB430">
        <v>6</v>
      </c>
      <c r="AC430">
        <v>11</v>
      </c>
    </row>
    <row r="431" spans="1:29">
      <c r="A431">
        <v>433</v>
      </c>
      <c r="B431" t="s">
        <v>284</v>
      </c>
      <c r="C431" t="s">
        <v>1163</v>
      </c>
      <c r="J431" t="s">
        <v>209</v>
      </c>
      <c r="K431">
        <v>0</v>
      </c>
      <c r="N431" t="b">
        <v>1</v>
      </c>
      <c r="O431" t="b">
        <v>0</v>
      </c>
      <c r="P431" t="b">
        <v>1</v>
      </c>
      <c r="Q431">
        <v>1</v>
      </c>
      <c r="R431">
        <v>2</v>
      </c>
      <c r="S431">
        <v>1</v>
      </c>
      <c r="T431">
        <v>2</v>
      </c>
      <c r="V431" t="s">
        <v>64</v>
      </c>
      <c r="W431" t="s">
        <v>265</v>
      </c>
      <c r="X431" t="s">
        <v>1254</v>
      </c>
      <c r="Y431">
        <v>80</v>
      </c>
      <c r="Z431">
        <v>80</v>
      </c>
      <c r="AA431">
        <v>7</v>
      </c>
      <c r="AB431">
        <v>7</v>
      </c>
      <c r="AC431">
        <v>11</v>
      </c>
    </row>
    <row r="432" spans="1:29">
      <c r="A432">
        <v>434</v>
      </c>
      <c r="B432" t="s">
        <v>284</v>
      </c>
      <c r="C432" t="s">
        <v>1165</v>
      </c>
      <c r="J432" t="s">
        <v>209</v>
      </c>
      <c r="K432">
        <v>0</v>
      </c>
      <c r="N432" t="b">
        <v>1</v>
      </c>
      <c r="O432" t="b">
        <v>0</v>
      </c>
      <c r="P432" t="b">
        <v>1</v>
      </c>
      <c r="Q432">
        <v>1</v>
      </c>
      <c r="R432">
        <v>2</v>
      </c>
      <c r="S432">
        <v>1</v>
      </c>
      <c r="T432">
        <v>2</v>
      </c>
      <c r="V432" t="s">
        <v>64</v>
      </c>
      <c r="W432" t="s">
        <v>265</v>
      </c>
      <c r="X432" t="s">
        <v>1256</v>
      </c>
      <c r="Y432">
        <v>80</v>
      </c>
      <c r="Z432">
        <v>80</v>
      </c>
      <c r="AA432">
        <v>8</v>
      </c>
      <c r="AB432">
        <v>8</v>
      </c>
      <c r="AC432">
        <v>11</v>
      </c>
    </row>
    <row r="433" spans="1:29">
      <c r="A433">
        <v>435</v>
      </c>
      <c r="B433" t="s">
        <v>284</v>
      </c>
      <c r="C433" t="s">
        <v>1167</v>
      </c>
      <c r="J433" t="s">
        <v>209</v>
      </c>
      <c r="K433">
        <v>0</v>
      </c>
      <c r="N433" t="b">
        <v>1</v>
      </c>
      <c r="O433" t="b">
        <v>0</v>
      </c>
      <c r="P433" t="b">
        <v>1</v>
      </c>
      <c r="Q433">
        <v>1</v>
      </c>
      <c r="R433">
        <v>2</v>
      </c>
      <c r="S433">
        <v>1</v>
      </c>
      <c r="T433">
        <v>2</v>
      </c>
      <c r="V433" t="s">
        <v>64</v>
      </c>
      <c r="W433" t="s">
        <v>265</v>
      </c>
      <c r="X433" t="s">
        <v>1258</v>
      </c>
      <c r="Y433">
        <v>80</v>
      </c>
      <c r="Z433">
        <v>80</v>
      </c>
      <c r="AA433">
        <v>9</v>
      </c>
      <c r="AB433">
        <v>9</v>
      </c>
      <c r="AC433">
        <v>11</v>
      </c>
    </row>
    <row r="434" spans="1:29">
      <c r="A434">
        <v>436</v>
      </c>
      <c r="B434" t="s">
        <v>284</v>
      </c>
      <c r="C434" t="s">
        <v>1169</v>
      </c>
      <c r="J434" t="s">
        <v>201</v>
      </c>
      <c r="K434">
        <v>0</v>
      </c>
      <c r="N434" t="b">
        <v>1</v>
      </c>
      <c r="O434" t="b">
        <v>0</v>
      </c>
      <c r="P434" t="b">
        <v>1</v>
      </c>
      <c r="Q434">
        <v>1</v>
      </c>
      <c r="R434">
        <v>2</v>
      </c>
      <c r="S434">
        <v>1</v>
      </c>
      <c r="T434">
        <v>2</v>
      </c>
      <c r="V434" t="s">
        <v>64</v>
      </c>
      <c r="W434" t="s">
        <v>265</v>
      </c>
      <c r="X434" t="s">
        <v>2519</v>
      </c>
      <c r="Y434">
        <v>80</v>
      </c>
      <c r="Z434">
        <v>80</v>
      </c>
      <c r="AA434">
        <v>12</v>
      </c>
      <c r="AB434">
        <v>12</v>
      </c>
      <c r="AC434">
        <v>11</v>
      </c>
    </row>
    <row r="435" spans="1:29">
      <c r="A435">
        <v>437</v>
      </c>
      <c r="B435" t="s">
        <v>284</v>
      </c>
      <c r="C435" t="s">
        <v>1171</v>
      </c>
      <c r="J435" t="s">
        <v>201</v>
      </c>
      <c r="K435">
        <v>0</v>
      </c>
      <c r="N435" t="b">
        <v>1</v>
      </c>
      <c r="O435" t="b">
        <v>0</v>
      </c>
      <c r="P435" t="b">
        <v>1</v>
      </c>
      <c r="Q435">
        <v>1</v>
      </c>
      <c r="R435">
        <v>2</v>
      </c>
      <c r="S435">
        <v>1</v>
      </c>
      <c r="T435">
        <v>2</v>
      </c>
      <c r="V435" t="s">
        <v>64</v>
      </c>
      <c r="W435" t="s">
        <v>265</v>
      </c>
      <c r="X435" t="s">
        <v>2520</v>
      </c>
      <c r="Y435">
        <v>80</v>
      </c>
      <c r="Z435">
        <v>80</v>
      </c>
      <c r="AA435">
        <v>13</v>
      </c>
      <c r="AB435">
        <v>13</v>
      </c>
      <c r="AC435">
        <v>11</v>
      </c>
    </row>
    <row r="436" spans="1:29">
      <c r="A436">
        <v>438</v>
      </c>
      <c r="B436" t="s">
        <v>284</v>
      </c>
      <c r="C436" t="s">
        <v>1173</v>
      </c>
      <c r="J436" t="s">
        <v>201</v>
      </c>
      <c r="K436">
        <v>0</v>
      </c>
      <c r="N436" t="b">
        <v>1</v>
      </c>
      <c r="O436" t="b">
        <v>0</v>
      </c>
      <c r="P436" t="b">
        <v>1</v>
      </c>
      <c r="Q436">
        <v>1</v>
      </c>
      <c r="R436">
        <v>2</v>
      </c>
      <c r="S436">
        <v>1</v>
      </c>
      <c r="T436">
        <v>2</v>
      </c>
      <c r="V436" t="s">
        <v>64</v>
      </c>
      <c r="W436" t="s">
        <v>265</v>
      </c>
      <c r="X436" t="s">
        <v>1264</v>
      </c>
      <c r="Y436">
        <v>81</v>
      </c>
      <c r="Z436">
        <v>81</v>
      </c>
      <c r="AA436">
        <v>3</v>
      </c>
      <c r="AB436">
        <v>3</v>
      </c>
      <c r="AC436">
        <v>11</v>
      </c>
    </row>
    <row r="437" spans="1:29">
      <c r="A437">
        <v>439</v>
      </c>
      <c r="B437" t="s">
        <v>284</v>
      </c>
      <c r="C437" t="s">
        <v>1175</v>
      </c>
      <c r="J437" t="s">
        <v>209</v>
      </c>
      <c r="K437">
        <v>0</v>
      </c>
      <c r="N437" t="b">
        <v>1</v>
      </c>
      <c r="O437" t="b">
        <v>0</v>
      </c>
      <c r="P437" t="b">
        <v>1</v>
      </c>
      <c r="Q437">
        <v>1</v>
      </c>
      <c r="R437">
        <v>2</v>
      </c>
      <c r="S437">
        <v>1</v>
      </c>
      <c r="T437">
        <v>2</v>
      </c>
      <c r="V437" t="s">
        <v>64</v>
      </c>
      <c r="W437" t="s">
        <v>265</v>
      </c>
      <c r="X437" t="s">
        <v>1266</v>
      </c>
      <c r="Y437">
        <v>81</v>
      </c>
      <c r="Z437">
        <v>81</v>
      </c>
      <c r="AA437">
        <v>4</v>
      </c>
      <c r="AB437">
        <v>4</v>
      </c>
      <c r="AC437">
        <v>11</v>
      </c>
    </row>
    <row r="438" spans="1:29">
      <c r="A438">
        <v>440</v>
      </c>
      <c r="B438" t="s">
        <v>284</v>
      </c>
      <c r="C438" t="s">
        <v>1177</v>
      </c>
      <c r="J438" t="s">
        <v>201</v>
      </c>
      <c r="K438">
        <v>0</v>
      </c>
      <c r="N438" t="b">
        <v>1</v>
      </c>
      <c r="O438" t="b">
        <v>0</v>
      </c>
      <c r="P438" t="b">
        <v>1</v>
      </c>
      <c r="Q438">
        <v>1</v>
      </c>
      <c r="R438">
        <v>2</v>
      </c>
      <c r="S438">
        <v>1</v>
      </c>
      <c r="T438">
        <v>2</v>
      </c>
      <c r="V438" t="s">
        <v>64</v>
      </c>
      <c r="W438" t="s">
        <v>265</v>
      </c>
      <c r="X438" t="s">
        <v>1268</v>
      </c>
      <c r="Y438">
        <v>81</v>
      </c>
      <c r="Z438">
        <v>81</v>
      </c>
      <c r="AA438">
        <v>5</v>
      </c>
      <c r="AB438">
        <v>5</v>
      </c>
      <c r="AC438">
        <v>11</v>
      </c>
    </row>
    <row r="439" spans="1:29">
      <c r="A439">
        <v>441</v>
      </c>
      <c r="B439" t="s">
        <v>284</v>
      </c>
      <c r="C439" t="s">
        <v>1179</v>
      </c>
      <c r="J439" t="s">
        <v>205</v>
      </c>
      <c r="K439">
        <v>0</v>
      </c>
      <c r="N439" t="b">
        <v>1</v>
      </c>
      <c r="O439" t="b">
        <v>0</v>
      </c>
      <c r="P439" t="b">
        <v>1</v>
      </c>
      <c r="Q439">
        <v>1</v>
      </c>
      <c r="R439">
        <v>2</v>
      </c>
      <c r="S439">
        <v>1</v>
      </c>
      <c r="T439">
        <v>2</v>
      </c>
      <c r="V439" t="s">
        <v>64</v>
      </c>
      <c r="W439" t="s">
        <v>265</v>
      </c>
      <c r="X439" t="s">
        <v>1270</v>
      </c>
      <c r="Y439">
        <v>81</v>
      </c>
      <c r="Z439">
        <v>81</v>
      </c>
      <c r="AA439">
        <v>6</v>
      </c>
      <c r="AB439">
        <v>6</v>
      </c>
      <c r="AC439">
        <v>11</v>
      </c>
    </row>
    <row r="440" spans="1:29">
      <c r="A440">
        <v>442</v>
      </c>
      <c r="B440" t="s">
        <v>284</v>
      </c>
      <c r="C440" t="s">
        <v>1181</v>
      </c>
      <c r="J440" t="s">
        <v>209</v>
      </c>
      <c r="K440">
        <v>0</v>
      </c>
      <c r="N440" t="b">
        <v>1</v>
      </c>
      <c r="O440" t="b">
        <v>0</v>
      </c>
      <c r="P440" t="b">
        <v>1</v>
      </c>
      <c r="Q440">
        <v>1</v>
      </c>
      <c r="R440">
        <v>2</v>
      </c>
      <c r="S440">
        <v>1</v>
      </c>
      <c r="T440">
        <v>2</v>
      </c>
      <c r="V440" t="s">
        <v>64</v>
      </c>
      <c r="W440" t="s">
        <v>265</v>
      </c>
      <c r="X440" t="s">
        <v>1272</v>
      </c>
      <c r="Y440">
        <v>81</v>
      </c>
      <c r="Z440">
        <v>81</v>
      </c>
      <c r="AA440">
        <v>7</v>
      </c>
      <c r="AB440">
        <v>7</v>
      </c>
      <c r="AC440">
        <v>11</v>
      </c>
    </row>
    <row r="441" spans="1:29">
      <c r="A441">
        <v>443</v>
      </c>
      <c r="B441" t="s">
        <v>284</v>
      </c>
      <c r="C441" t="s">
        <v>1183</v>
      </c>
      <c r="J441" t="s">
        <v>209</v>
      </c>
      <c r="K441">
        <v>0</v>
      </c>
      <c r="N441" t="b">
        <v>1</v>
      </c>
      <c r="O441" t="b">
        <v>0</v>
      </c>
      <c r="P441" t="b">
        <v>1</v>
      </c>
      <c r="Q441">
        <v>1</v>
      </c>
      <c r="R441">
        <v>2</v>
      </c>
      <c r="S441">
        <v>1</v>
      </c>
      <c r="T441">
        <v>2</v>
      </c>
      <c r="V441" t="s">
        <v>64</v>
      </c>
      <c r="W441" t="s">
        <v>265</v>
      </c>
      <c r="X441" t="s">
        <v>1274</v>
      </c>
      <c r="Y441">
        <v>81</v>
      </c>
      <c r="Z441">
        <v>81</v>
      </c>
      <c r="AA441">
        <v>8</v>
      </c>
      <c r="AB441">
        <v>8</v>
      </c>
      <c r="AC441">
        <v>11</v>
      </c>
    </row>
    <row r="442" spans="1:29">
      <c r="A442">
        <v>444</v>
      </c>
      <c r="B442" t="s">
        <v>284</v>
      </c>
      <c r="C442" t="s">
        <v>1185</v>
      </c>
      <c r="J442" t="s">
        <v>209</v>
      </c>
      <c r="K442">
        <v>0</v>
      </c>
      <c r="N442" t="b">
        <v>1</v>
      </c>
      <c r="O442" t="b">
        <v>0</v>
      </c>
      <c r="P442" t="b">
        <v>1</v>
      </c>
      <c r="Q442">
        <v>1</v>
      </c>
      <c r="R442">
        <v>2</v>
      </c>
      <c r="S442">
        <v>1</v>
      </c>
      <c r="T442">
        <v>2</v>
      </c>
      <c r="V442" t="s">
        <v>64</v>
      </c>
      <c r="W442" t="s">
        <v>265</v>
      </c>
      <c r="X442" t="s">
        <v>1276</v>
      </c>
      <c r="Y442">
        <v>81</v>
      </c>
      <c r="Z442">
        <v>81</v>
      </c>
      <c r="AA442">
        <v>9</v>
      </c>
      <c r="AB442">
        <v>9</v>
      </c>
      <c r="AC442">
        <v>11</v>
      </c>
    </row>
    <row r="443" spans="1:29">
      <c r="A443">
        <v>445</v>
      </c>
      <c r="B443" t="s">
        <v>284</v>
      </c>
      <c r="C443" t="s">
        <v>1187</v>
      </c>
      <c r="J443" t="s">
        <v>201</v>
      </c>
      <c r="K443">
        <v>0</v>
      </c>
      <c r="N443" t="b">
        <v>1</v>
      </c>
      <c r="O443" t="b">
        <v>0</v>
      </c>
      <c r="P443" t="b">
        <v>1</v>
      </c>
      <c r="Q443">
        <v>1</v>
      </c>
      <c r="R443">
        <v>2</v>
      </c>
      <c r="S443">
        <v>1</v>
      </c>
      <c r="T443">
        <v>2</v>
      </c>
      <c r="V443" t="s">
        <v>64</v>
      </c>
      <c r="W443" t="s">
        <v>265</v>
      </c>
      <c r="X443" t="s">
        <v>2521</v>
      </c>
      <c r="Y443">
        <v>81</v>
      </c>
      <c r="Z443">
        <v>81</v>
      </c>
      <c r="AA443">
        <v>12</v>
      </c>
      <c r="AB443">
        <v>12</v>
      </c>
      <c r="AC443">
        <v>11</v>
      </c>
    </row>
    <row r="444" spans="1:29">
      <c r="A444">
        <v>446</v>
      </c>
      <c r="B444" t="s">
        <v>284</v>
      </c>
      <c r="C444" t="s">
        <v>1189</v>
      </c>
      <c r="J444" t="s">
        <v>201</v>
      </c>
      <c r="K444">
        <v>0</v>
      </c>
      <c r="N444" t="b">
        <v>1</v>
      </c>
      <c r="O444" t="b">
        <v>0</v>
      </c>
      <c r="P444" t="b">
        <v>1</v>
      </c>
      <c r="Q444">
        <v>1</v>
      </c>
      <c r="R444">
        <v>2</v>
      </c>
      <c r="S444">
        <v>1</v>
      </c>
      <c r="T444">
        <v>2</v>
      </c>
      <c r="V444" t="s">
        <v>64</v>
      </c>
      <c r="W444" t="s">
        <v>265</v>
      </c>
      <c r="X444" t="s">
        <v>2522</v>
      </c>
      <c r="Y444">
        <v>81</v>
      </c>
      <c r="Z444">
        <v>81</v>
      </c>
      <c r="AA444">
        <v>13</v>
      </c>
      <c r="AB444">
        <v>13</v>
      </c>
      <c r="AC444">
        <v>11</v>
      </c>
    </row>
    <row r="445" spans="1:29">
      <c r="A445">
        <v>447</v>
      </c>
      <c r="B445" t="s">
        <v>284</v>
      </c>
      <c r="C445" t="s">
        <v>1191</v>
      </c>
      <c r="J445" t="s">
        <v>201</v>
      </c>
      <c r="K445">
        <v>0</v>
      </c>
      <c r="N445" t="b">
        <v>1</v>
      </c>
      <c r="O445" t="b">
        <v>0</v>
      </c>
      <c r="P445" t="b">
        <v>1</v>
      </c>
      <c r="Q445">
        <v>1</v>
      </c>
      <c r="R445">
        <v>2</v>
      </c>
      <c r="S445">
        <v>1</v>
      </c>
      <c r="T445">
        <v>2</v>
      </c>
      <c r="V445" t="s">
        <v>64</v>
      </c>
      <c r="W445" t="s">
        <v>265</v>
      </c>
      <c r="X445" t="s">
        <v>1282</v>
      </c>
      <c r="Y445">
        <v>82</v>
      </c>
      <c r="Z445">
        <v>82</v>
      </c>
      <c r="AA445">
        <v>3</v>
      </c>
      <c r="AB445">
        <v>3</v>
      </c>
      <c r="AC445">
        <v>11</v>
      </c>
    </row>
    <row r="446" spans="1:29">
      <c r="A446">
        <v>448</v>
      </c>
      <c r="B446" t="s">
        <v>284</v>
      </c>
      <c r="C446" t="s">
        <v>1193</v>
      </c>
      <c r="J446" t="s">
        <v>209</v>
      </c>
      <c r="K446">
        <v>0</v>
      </c>
      <c r="N446" t="b">
        <v>1</v>
      </c>
      <c r="O446" t="b">
        <v>0</v>
      </c>
      <c r="P446" t="b">
        <v>1</v>
      </c>
      <c r="Q446">
        <v>1</v>
      </c>
      <c r="R446">
        <v>2</v>
      </c>
      <c r="S446">
        <v>1</v>
      </c>
      <c r="T446">
        <v>2</v>
      </c>
      <c r="V446" t="s">
        <v>64</v>
      </c>
      <c r="W446" t="s">
        <v>265</v>
      </c>
      <c r="X446" t="s">
        <v>1284</v>
      </c>
      <c r="Y446">
        <v>82</v>
      </c>
      <c r="Z446">
        <v>82</v>
      </c>
      <c r="AA446">
        <v>4</v>
      </c>
      <c r="AB446">
        <v>4</v>
      </c>
      <c r="AC446">
        <v>11</v>
      </c>
    </row>
    <row r="447" spans="1:29">
      <c r="A447">
        <v>449</v>
      </c>
      <c r="B447" t="s">
        <v>284</v>
      </c>
      <c r="C447" t="s">
        <v>1195</v>
      </c>
      <c r="J447" t="s">
        <v>201</v>
      </c>
      <c r="K447">
        <v>0</v>
      </c>
      <c r="N447" t="b">
        <v>1</v>
      </c>
      <c r="O447" t="b">
        <v>0</v>
      </c>
      <c r="P447" t="b">
        <v>1</v>
      </c>
      <c r="Q447">
        <v>1</v>
      </c>
      <c r="R447">
        <v>2</v>
      </c>
      <c r="S447">
        <v>1</v>
      </c>
      <c r="T447">
        <v>2</v>
      </c>
      <c r="V447" t="s">
        <v>64</v>
      </c>
      <c r="W447" t="s">
        <v>265</v>
      </c>
      <c r="X447" t="s">
        <v>1286</v>
      </c>
      <c r="Y447">
        <v>82</v>
      </c>
      <c r="Z447">
        <v>82</v>
      </c>
      <c r="AA447">
        <v>5</v>
      </c>
      <c r="AB447">
        <v>5</v>
      </c>
      <c r="AC447">
        <v>11</v>
      </c>
    </row>
    <row r="448" spans="1:29">
      <c r="A448">
        <v>450</v>
      </c>
      <c r="B448" t="s">
        <v>284</v>
      </c>
      <c r="C448" t="s">
        <v>1197</v>
      </c>
      <c r="J448" t="s">
        <v>205</v>
      </c>
      <c r="K448">
        <v>0</v>
      </c>
      <c r="N448" t="b">
        <v>1</v>
      </c>
      <c r="O448" t="b">
        <v>0</v>
      </c>
      <c r="P448" t="b">
        <v>1</v>
      </c>
      <c r="Q448">
        <v>1</v>
      </c>
      <c r="R448">
        <v>2</v>
      </c>
      <c r="S448">
        <v>1</v>
      </c>
      <c r="T448">
        <v>2</v>
      </c>
      <c r="V448" t="s">
        <v>64</v>
      </c>
      <c r="W448" t="s">
        <v>265</v>
      </c>
      <c r="X448" t="s">
        <v>1288</v>
      </c>
      <c r="Y448">
        <v>82</v>
      </c>
      <c r="Z448">
        <v>82</v>
      </c>
      <c r="AA448">
        <v>6</v>
      </c>
      <c r="AB448">
        <v>6</v>
      </c>
      <c r="AC448">
        <v>11</v>
      </c>
    </row>
    <row r="449" spans="1:29">
      <c r="A449">
        <v>451</v>
      </c>
      <c r="B449" t="s">
        <v>284</v>
      </c>
      <c r="C449" t="s">
        <v>1199</v>
      </c>
      <c r="J449" t="s">
        <v>209</v>
      </c>
      <c r="K449">
        <v>0</v>
      </c>
      <c r="N449" t="b">
        <v>1</v>
      </c>
      <c r="O449" t="b">
        <v>0</v>
      </c>
      <c r="P449" t="b">
        <v>1</v>
      </c>
      <c r="Q449">
        <v>1</v>
      </c>
      <c r="R449">
        <v>2</v>
      </c>
      <c r="S449">
        <v>1</v>
      </c>
      <c r="T449">
        <v>2</v>
      </c>
      <c r="V449" t="s">
        <v>64</v>
      </c>
      <c r="W449" t="s">
        <v>265</v>
      </c>
      <c r="X449" t="s">
        <v>1290</v>
      </c>
      <c r="Y449">
        <v>82</v>
      </c>
      <c r="Z449">
        <v>82</v>
      </c>
      <c r="AA449">
        <v>7</v>
      </c>
      <c r="AB449">
        <v>7</v>
      </c>
      <c r="AC449">
        <v>11</v>
      </c>
    </row>
    <row r="450" spans="1:29">
      <c r="A450">
        <v>452</v>
      </c>
      <c r="B450" t="s">
        <v>284</v>
      </c>
      <c r="C450" t="s">
        <v>1201</v>
      </c>
      <c r="J450" t="s">
        <v>209</v>
      </c>
      <c r="K450">
        <v>0</v>
      </c>
      <c r="N450" t="b">
        <v>1</v>
      </c>
      <c r="O450" t="b">
        <v>0</v>
      </c>
      <c r="P450" t="b">
        <v>1</v>
      </c>
      <c r="Q450">
        <v>1</v>
      </c>
      <c r="R450">
        <v>2</v>
      </c>
      <c r="S450">
        <v>1</v>
      </c>
      <c r="T450">
        <v>2</v>
      </c>
      <c r="V450" t="s">
        <v>64</v>
      </c>
      <c r="W450" t="s">
        <v>265</v>
      </c>
      <c r="X450" t="s">
        <v>1292</v>
      </c>
      <c r="Y450">
        <v>82</v>
      </c>
      <c r="Z450">
        <v>82</v>
      </c>
      <c r="AA450">
        <v>8</v>
      </c>
      <c r="AB450">
        <v>8</v>
      </c>
      <c r="AC450">
        <v>11</v>
      </c>
    </row>
    <row r="451" spans="1:29">
      <c r="A451">
        <v>453</v>
      </c>
      <c r="B451" t="s">
        <v>284</v>
      </c>
      <c r="C451" t="s">
        <v>1203</v>
      </c>
      <c r="J451" t="s">
        <v>209</v>
      </c>
      <c r="K451">
        <v>0</v>
      </c>
      <c r="N451" t="b">
        <v>1</v>
      </c>
      <c r="O451" t="b">
        <v>0</v>
      </c>
      <c r="P451" t="b">
        <v>1</v>
      </c>
      <c r="Q451">
        <v>1</v>
      </c>
      <c r="R451">
        <v>2</v>
      </c>
      <c r="S451">
        <v>1</v>
      </c>
      <c r="T451">
        <v>2</v>
      </c>
      <c r="V451" t="s">
        <v>64</v>
      </c>
      <c r="W451" t="s">
        <v>265</v>
      </c>
      <c r="X451" t="s">
        <v>1294</v>
      </c>
      <c r="Y451">
        <v>82</v>
      </c>
      <c r="Z451">
        <v>82</v>
      </c>
      <c r="AA451">
        <v>9</v>
      </c>
      <c r="AB451">
        <v>9</v>
      </c>
      <c r="AC451">
        <v>11</v>
      </c>
    </row>
    <row r="452" spans="1:29">
      <c r="A452">
        <v>454</v>
      </c>
      <c r="B452" t="s">
        <v>284</v>
      </c>
      <c r="C452" t="s">
        <v>1205</v>
      </c>
      <c r="J452" t="s">
        <v>201</v>
      </c>
      <c r="K452">
        <v>0</v>
      </c>
      <c r="N452" t="b">
        <v>1</v>
      </c>
      <c r="O452" t="b">
        <v>0</v>
      </c>
      <c r="P452" t="b">
        <v>1</v>
      </c>
      <c r="Q452">
        <v>1</v>
      </c>
      <c r="R452">
        <v>2</v>
      </c>
      <c r="S452">
        <v>1</v>
      </c>
      <c r="T452">
        <v>2</v>
      </c>
      <c r="V452" t="s">
        <v>64</v>
      </c>
      <c r="W452" t="s">
        <v>265</v>
      </c>
      <c r="X452" t="s">
        <v>2523</v>
      </c>
      <c r="Y452">
        <v>82</v>
      </c>
      <c r="Z452">
        <v>82</v>
      </c>
      <c r="AA452">
        <v>12</v>
      </c>
      <c r="AB452">
        <v>12</v>
      </c>
      <c r="AC452">
        <v>11</v>
      </c>
    </row>
    <row r="453" spans="1:29">
      <c r="A453">
        <v>455</v>
      </c>
      <c r="B453" t="s">
        <v>284</v>
      </c>
      <c r="C453" t="s">
        <v>1207</v>
      </c>
      <c r="J453" t="s">
        <v>201</v>
      </c>
      <c r="K453">
        <v>0</v>
      </c>
      <c r="N453" t="b">
        <v>1</v>
      </c>
      <c r="O453" t="b">
        <v>0</v>
      </c>
      <c r="P453" t="b">
        <v>1</v>
      </c>
      <c r="Q453">
        <v>1</v>
      </c>
      <c r="R453">
        <v>2</v>
      </c>
      <c r="S453">
        <v>1</v>
      </c>
      <c r="T453">
        <v>2</v>
      </c>
      <c r="V453" t="s">
        <v>64</v>
      </c>
      <c r="W453" t="s">
        <v>265</v>
      </c>
      <c r="X453" t="s">
        <v>2524</v>
      </c>
      <c r="Y453">
        <v>82</v>
      </c>
      <c r="Z453">
        <v>82</v>
      </c>
      <c r="AA453">
        <v>13</v>
      </c>
      <c r="AB453">
        <v>13</v>
      </c>
      <c r="AC453">
        <v>11</v>
      </c>
    </row>
    <row r="454" spans="1:29">
      <c r="A454">
        <v>456</v>
      </c>
      <c r="B454" t="s">
        <v>284</v>
      </c>
      <c r="C454" t="s">
        <v>1209</v>
      </c>
      <c r="J454" t="s">
        <v>201</v>
      </c>
      <c r="K454">
        <v>0</v>
      </c>
      <c r="N454" t="b">
        <v>1</v>
      </c>
      <c r="O454" t="b">
        <v>0</v>
      </c>
      <c r="P454" t="b">
        <v>1</v>
      </c>
      <c r="Q454">
        <v>1</v>
      </c>
      <c r="R454">
        <v>2</v>
      </c>
      <c r="S454">
        <v>1</v>
      </c>
      <c r="T454">
        <v>2</v>
      </c>
      <c r="V454" t="s">
        <v>64</v>
      </c>
      <c r="W454" t="s">
        <v>265</v>
      </c>
      <c r="X454" t="s">
        <v>1300</v>
      </c>
      <c r="Y454">
        <v>83</v>
      </c>
      <c r="Z454">
        <v>83</v>
      </c>
      <c r="AA454">
        <v>3</v>
      </c>
      <c r="AB454">
        <v>3</v>
      </c>
      <c r="AC454">
        <v>11</v>
      </c>
    </row>
    <row r="455" spans="1:29">
      <c r="A455">
        <v>457</v>
      </c>
      <c r="B455" t="s">
        <v>284</v>
      </c>
      <c r="C455" t="s">
        <v>1211</v>
      </c>
      <c r="J455" t="s">
        <v>209</v>
      </c>
      <c r="K455">
        <v>0</v>
      </c>
      <c r="N455" t="b">
        <v>1</v>
      </c>
      <c r="O455" t="b">
        <v>0</v>
      </c>
      <c r="P455" t="b">
        <v>1</v>
      </c>
      <c r="Q455">
        <v>1</v>
      </c>
      <c r="R455">
        <v>2</v>
      </c>
      <c r="S455">
        <v>1</v>
      </c>
      <c r="T455">
        <v>2</v>
      </c>
      <c r="V455" t="s">
        <v>64</v>
      </c>
      <c r="W455" t="s">
        <v>265</v>
      </c>
      <c r="X455" t="s">
        <v>1302</v>
      </c>
      <c r="Y455">
        <v>83</v>
      </c>
      <c r="Z455">
        <v>83</v>
      </c>
      <c r="AA455">
        <v>4</v>
      </c>
      <c r="AB455">
        <v>4</v>
      </c>
      <c r="AC455">
        <v>11</v>
      </c>
    </row>
    <row r="456" spans="1:29">
      <c r="A456">
        <v>458</v>
      </c>
      <c r="B456" t="s">
        <v>284</v>
      </c>
      <c r="C456" t="s">
        <v>1213</v>
      </c>
      <c r="J456" t="s">
        <v>201</v>
      </c>
      <c r="K456">
        <v>0</v>
      </c>
      <c r="N456" t="b">
        <v>1</v>
      </c>
      <c r="O456" t="b">
        <v>0</v>
      </c>
      <c r="P456" t="b">
        <v>1</v>
      </c>
      <c r="Q456">
        <v>1</v>
      </c>
      <c r="R456">
        <v>2</v>
      </c>
      <c r="S456">
        <v>1</v>
      </c>
      <c r="T456">
        <v>2</v>
      </c>
      <c r="V456" t="s">
        <v>64</v>
      </c>
      <c r="W456" t="s">
        <v>265</v>
      </c>
      <c r="X456" t="s">
        <v>1304</v>
      </c>
      <c r="Y456">
        <v>83</v>
      </c>
      <c r="Z456">
        <v>83</v>
      </c>
      <c r="AA456">
        <v>5</v>
      </c>
      <c r="AB456">
        <v>5</v>
      </c>
      <c r="AC456">
        <v>11</v>
      </c>
    </row>
    <row r="457" spans="1:29">
      <c r="A457">
        <v>459</v>
      </c>
      <c r="B457" t="s">
        <v>284</v>
      </c>
      <c r="C457" t="s">
        <v>1215</v>
      </c>
      <c r="J457" t="s">
        <v>205</v>
      </c>
      <c r="K457">
        <v>0</v>
      </c>
      <c r="N457" t="b">
        <v>1</v>
      </c>
      <c r="O457" t="b">
        <v>0</v>
      </c>
      <c r="P457" t="b">
        <v>1</v>
      </c>
      <c r="Q457">
        <v>1</v>
      </c>
      <c r="R457">
        <v>2</v>
      </c>
      <c r="S457">
        <v>1</v>
      </c>
      <c r="T457">
        <v>2</v>
      </c>
      <c r="V457" t="s">
        <v>64</v>
      </c>
      <c r="W457" t="s">
        <v>265</v>
      </c>
      <c r="X457" t="s">
        <v>1306</v>
      </c>
      <c r="Y457">
        <v>83</v>
      </c>
      <c r="Z457">
        <v>83</v>
      </c>
      <c r="AA457">
        <v>6</v>
      </c>
      <c r="AB457">
        <v>6</v>
      </c>
      <c r="AC457">
        <v>11</v>
      </c>
    </row>
    <row r="458" spans="1:29">
      <c r="A458">
        <v>460</v>
      </c>
      <c r="B458" t="s">
        <v>284</v>
      </c>
      <c r="C458" t="s">
        <v>1217</v>
      </c>
      <c r="J458" t="s">
        <v>209</v>
      </c>
      <c r="K458">
        <v>0</v>
      </c>
      <c r="N458" t="b">
        <v>1</v>
      </c>
      <c r="O458" t="b">
        <v>0</v>
      </c>
      <c r="P458" t="b">
        <v>1</v>
      </c>
      <c r="Q458">
        <v>1</v>
      </c>
      <c r="R458">
        <v>2</v>
      </c>
      <c r="S458">
        <v>1</v>
      </c>
      <c r="T458">
        <v>2</v>
      </c>
      <c r="V458" t="s">
        <v>64</v>
      </c>
      <c r="W458" t="s">
        <v>265</v>
      </c>
      <c r="X458" t="s">
        <v>1308</v>
      </c>
      <c r="Y458">
        <v>83</v>
      </c>
      <c r="Z458">
        <v>83</v>
      </c>
      <c r="AA458">
        <v>7</v>
      </c>
      <c r="AB458">
        <v>7</v>
      </c>
      <c r="AC458">
        <v>11</v>
      </c>
    </row>
    <row r="459" spans="1:29">
      <c r="A459">
        <v>461</v>
      </c>
      <c r="B459" t="s">
        <v>284</v>
      </c>
      <c r="C459" t="s">
        <v>1219</v>
      </c>
      <c r="J459" t="s">
        <v>209</v>
      </c>
      <c r="K459">
        <v>0</v>
      </c>
      <c r="N459" t="b">
        <v>1</v>
      </c>
      <c r="O459" t="b">
        <v>0</v>
      </c>
      <c r="P459" t="b">
        <v>1</v>
      </c>
      <c r="Q459">
        <v>1</v>
      </c>
      <c r="R459">
        <v>2</v>
      </c>
      <c r="S459">
        <v>1</v>
      </c>
      <c r="T459">
        <v>2</v>
      </c>
      <c r="V459" t="s">
        <v>64</v>
      </c>
      <c r="W459" t="s">
        <v>265</v>
      </c>
      <c r="X459" t="s">
        <v>1310</v>
      </c>
      <c r="Y459">
        <v>83</v>
      </c>
      <c r="Z459">
        <v>83</v>
      </c>
      <c r="AA459">
        <v>8</v>
      </c>
      <c r="AB459">
        <v>8</v>
      </c>
      <c r="AC459">
        <v>11</v>
      </c>
    </row>
    <row r="460" spans="1:29">
      <c r="A460">
        <v>462</v>
      </c>
      <c r="B460" t="s">
        <v>284</v>
      </c>
      <c r="C460" t="s">
        <v>1221</v>
      </c>
      <c r="J460" t="s">
        <v>209</v>
      </c>
      <c r="K460">
        <v>0</v>
      </c>
      <c r="N460" t="b">
        <v>1</v>
      </c>
      <c r="O460" t="b">
        <v>0</v>
      </c>
      <c r="P460" t="b">
        <v>1</v>
      </c>
      <c r="Q460">
        <v>1</v>
      </c>
      <c r="R460">
        <v>2</v>
      </c>
      <c r="S460">
        <v>1</v>
      </c>
      <c r="T460">
        <v>2</v>
      </c>
      <c r="V460" t="s">
        <v>64</v>
      </c>
      <c r="W460" t="s">
        <v>265</v>
      </c>
      <c r="X460" t="s">
        <v>1312</v>
      </c>
      <c r="Y460">
        <v>83</v>
      </c>
      <c r="Z460">
        <v>83</v>
      </c>
      <c r="AA460">
        <v>9</v>
      </c>
      <c r="AB460">
        <v>9</v>
      </c>
      <c r="AC460">
        <v>11</v>
      </c>
    </row>
    <row r="461" spans="1:29">
      <c r="A461">
        <v>463</v>
      </c>
      <c r="B461" t="s">
        <v>284</v>
      </c>
      <c r="C461" t="s">
        <v>1223</v>
      </c>
      <c r="J461" t="s">
        <v>201</v>
      </c>
      <c r="K461">
        <v>0</v>
      </c>
      <c r="N461" t="b">
        <v>1</v>
      </c>
      <c r="O461" t="b">
        <v>0</v>
      </c>
      <c r="P461" t="b">
        <v>1</v>
      </c>
      <c r="Q461">
        <v>1</v>
      </c>
      <c r="R461">
        <v>2</v>
      </c>
      <c r="S461">
        <v>1</v>
      </c>
      <c r="T461">
        <v>2</v>
      </c>
      <c r="V461" t="s">
        <v>64</v>
      </c>
      <c r="W461" t="s">
        <v>265</v>
      </c>
      <c r="X461" t="s">
        <v>2525</v>
      </c>
      <c r="Y461">
        <v>83</v>
      </c>
      <c r="Z461">
        <v>83</v>
      </c>
      <c r="AA461">
        <v>12</v>
      </c>
      <c r="AB461">
        <v>12</v>
      </c>
      <c r="AC461">
        <v>11</v>
      </c>
    </row>
    <row r="462" spans="1:29">
      <c r="A462">
        <v>464</v>
      </c>
      <c r="B462" t="s">
        <v>284</v>
      </c>
      <c r="C462" t="s">
        <v>1225</v>
      </c>
      <c r="J462" t="s">
        <v>201</v>
      </c>
      <c r="K462">
        <v>0</v>
      </c>
      <c r="N462" t="b">
        <v>1</v>
      </c>
      <c r="O462" t="b">
        <v>0</v>
      </c>
      <c r="P462" t="b">
        <v>1</v>
      </c>
      <c r="Q462">
        <v>1</v>
      </c>
      <c r="R462">
        <v>2</v>
      </c>
      <c r="S462">
        <v>1</v>
      </c>
      <c r="T462">
        <v>2</v>
      </c>
      <c r="V462" t="s">
        <v>64</v>
      </c>
      <c r="W462" t="s">
        <v>265</v>
      </c>
      <c r="X462" t="s">
        <v>2526</v>
      </c>
      <c r="Y462">
        <v>83</v>
      </c>
      <c r="Z462">
        <v>83</v>
      </c>
      <c r="AA462">
        <v>13</v>
      </c>
      <c r="AB462">
        <v>13</v>
      </c>
      <c r="AC462">
        <v>11</v>
      </c>
    </row>
    <row r="463" spans="1:29">
      <c r="A463">
        <v>465</v>
      </c>
      <c r="B463" t="s">
        <v>284</v>
      </c>
      <c r="C463" t="s">
        <v>1227</v>
      </c>
      <c r="J463" t="s">
        <v>201</v>
      </c>
      <c r="K463">
        <v>0</v>
      </c>
      <c r="N463" t="b">
        <v>1</v>
      </c>
      <c r="O463" t="b">
        <v>0</v>
      </c>
      <c r="P463" t="b">
        <v>1</v>
      </c>
      <c r="Q463">
        <v>1</v>
      </c>
      <c r="R463">
        <v>2</v>
      </c>
      <c r="S463">
        <v>1</v>
      </c>
      <c r="T463">
        <v>2</v>
      </c>
      <c r="V463" t="s">
        <v>64</v>
      </c>
      <c r="W463" t="s">
        <v>265</v>
      </c>
      <c r="X463" t="s">
        <v>1318</v>
      </c>
      <c r="Y463">
        <v>84</v>
      </c>
      <c r="Z463">
        <v>84</v>
      </c>
      <c r="AA463">
        <v>3</v>
      </c>
      <c r="AB463">
        <v>3</v>
      </c>
      <c r="AC463">
        <v>11</v>
      </c>
    </row>
    <row r="464" spans="1:29">
      <c r="A464">
        <v>466</v>
      </c>
      <c r="B464" t="s">
        <v>284</v>
      </c>
      <c r="C464" t="s">
        <v>1229</v>
      </c>
      <c r="J464" t="s">
        <v>209</v>
      </c>
      <c r="K464">
        <v>0</v>
      </c>
      <c r="N464" t="b">
        <v>1</v>
      </c>
      <c r="O464" t="b">
        <v>0</v>
      </c>
      <c r="P464" t="b">
        <v>1</v>
      </c>
      <c r="Q464">
        <v>1</v>
      </c>
      <c r="R464">
        <v>2</v>
      </c>
      <c r="S464">
        <v>1</v>
      </c>
      <c r="T464">
        <v>2</v>
      </c>
      <c r="V464" t="s">
        <v>64</v>
      </c>
      <c r="W464" t="s">
        <v>265</v>
      </c>
      <c r="X464" t="s">
        <v>1320</v>
      </c>
      <c r="Y464">
        <v>84</v>
      </c>
      <c r="Z464">
        <v>84</v>
      </c>
      <c r="AA464">
        <v>4</v>
      </c>
      <c r="AB464">
        <v>4</v>
      </c>
      <c r="AC464">
        <v>11</v>
      </c>
    </row>
    <row r="465" spans="1:29">
      <c r="A465">
        <v>467</v>
      </c>
      <c r="B465" t="s">
        <v>284</v>
      </c>
      <c r="C465" t="s">
        <v>1231</v>
      </c>
      <c r="J465" t="s">
        <v>201</v>
      </c>
      <c r="K465">
        <v>0</v>
      </c>
      <c r="N465" t="b">
        <v>1</v>
      </c>
      <c r="O465" t="b">
        <v>0</v>
      </c>
      <c r="P465" t="b">
        <v>1</v>
      </c>
      <c r="Q465">
        <v>1</v>
      </c>
      <c r="R465">
        <v>2</v>
      </c>
      <c r="S465">
        <v>1</v>
      </c>
      <c r="T465">
        <v>2</v>
      </c>
      <c r="V465" t="s">
        <v>64</v>
      </c>
      <c r="W465" t="s">
        <v>265</v>
      </c>
      <c r="X465" t="s">
        <v>1322</v>
      </c>
      <c r="Y465">
        <v>84</v>
      </c>
      <c r="Z465">
        <v>84</v>
      </c>
      <c r="AA465">
        <v>5</v>
      </c>
      <c r="AB465">
        <v>5</v>
      </c>
      <c r="AC465">
        <v>11</v>
      </c>
    </row>
    <row r="466" spans="1:29">
      <c r="A466">
        <v>468</v>
      </c>
      <c r="B466" t="s">
        <v>284</v>
      </c>
      <c r="C466" t="s">
        <v>1233</v>
      </c>
      <c r="J466" t="s">
        <v>205</v>
      </c>
      <c r="K466">
        <v>0</v>
      </c>
      <c r="N466" t="b">
        <v>1</v>
      </c>
      <c r="O466" t="b">
        <v>0</v>
      </c>
      <c r="P466" t="b">
        <v>1</v>
      </c>
      <c r="Q466">
        <v>1</v>
      </c>
      <c r="R466">
        <v>2</v>
      </c>
      <c r="S466">
        <v>1</v>
      </c>
      <c r="T466">
        <v>2</v>
      </c>
      <c r="V466" t="s">
        <v>64</v>
      </c>
      <c r="W466" t="s">
        <v>265</v>
      </c>
      <c r="X466" t="s">
        <v>1324</v>
      </c>
      <c r="Y466">
        <v>84</v>
      </c>
      <c r="Z466">
        <v>84</v>
      </c>
      <c r="AA466">
        <v>6</v>
      </c>
      <c r="AB466">
        <v>6</v>
      </c>
      <c r="AC466">
        <v>11</v>
      </c>
    </row>
    <row r="467" spans="1:29">
      <c r="A467">
        <v>469</v>
      </c>
      <c r="B467" t="s">
        <v>284</v>
      </c>
      <c r="C467" t="s">
        <v>1235</v>
      </c>
      <c r="J467" t="s">
        <v>209</v>
      </c>
      <c r="K467">
        <v>0</v>
      </c>
      <c r="N467" t="b">
        <v>1</v>
      </c>
      <c r="O467" t="b">
        <v>0</v>
      </c>
      <c r="P467" t="b">
        <v>1</v>
      </c>
      <c r="Q467">
        <v>1</v>
      </c>
      <c r="R467">
        <v>2</v>
      </c>
      <c r="S467">
        <v>1</v>
      </c>
      <c r="T467">
        <v>2</v>
      </c>
      <c r="V467" t="s">
        <v>64</v>
      </c>
      <c r="W467" t="s">
        <v>265</v>
      </c>
      <c r="X467" t="s">
        <v>1326</v>
      </c>
      <c r="Y467">
        <v>84</v>
      </c>
      <c r="Z467">
        <v>84</v>
      </c>
      <c r="AA467">
        <v>7</v>
      </c>
      <c r="AB467">
        <v>7</v>
      </c>
      <c r="AC467">
        <v>11</v>
      </c>
    </row>
    <row r="468" spans="1:29">
      <c r="A468">
        <v>470</v>
      </c>
      <c r="B468" t="s">
        <v>284</v>
      </c>
      <c r="C468" t="s">
        <v>1237</v>
      </c>
      <c r="J468" t="s">
        <v>209</v>
      </c>
      <c r="K468">
        <v>0</v>
      </c>
      <c r="N468" t="b">
        <v>1</v>
      </c>
      <c r="O468" t="b">
        <v>0</v>
      </c>
      <c r="P468" t="b">
        <v>1</v>
      </c>
      <c r="Q468">
        <v>1</v>
      </c>
      <c r="R468">
        <v>2</v>
      </c>
      <c r="S468">
        <v>1</v>
      </c>
      <c r="T468">
        <v>2</v>
      </c>
      <c r="V468" t="s">
        <v>64</v>
      </c>
      <c r="W468" t="s">
        <v>265</v>
      </c>
      <c r="X468" t="s">
        <v>1328</v>
      </c>
      <c r="Y468">
        <v>84</v>
      </c>
      <c r="Z468">
        <v>84</v>
      </c>
      <c r="AA468">
        <v>8</v>
      </c>
      <c r="AB468">
        <v>8</v>
      </c>
      <c r="AC468">
        <v>11</v>
      </c>
    </row>
    <row r="469" spans="1:29">
      <c r="A469">
        <v>471</v>
      </c>
      <c r="B469" t="s">
        <v>284</v>
      </c>
      <c r="C469" t="s">
        <v>1239</v>
      </c>
      <c r="J469" t="s">
        <v>209</v>
      </c>
      <c r="K469">
        <v>0</v>
      </c>
      <c r="N469" t="b">
        <v>1</v>
      </c>
      <c r="O469" t="b">
        <v>0</v>
      </c>
      <c r="P469" t="b">
        <v>1</v>
      </c>
      <c r="Q469">
        <v>1</v>
      </c>
      <c r="R469">
        <v>2</v>
      </c>
      <c r="S469">
        <v>1</v>
      </c>
      <c r="T469">
        <v>2</v>
      </c>
      <c r="V469" t="s">
        <v>64</v>
      </c>
      <c r="W469" t="s">
        <v>265</v>
      </c>
      <c r="X469" t="s">
        <v>1330</v>
      </c>
      <c r="Y469">
        <v>84</v>
      </c>
      <c r="Z469">
        <v>84</v>
      </c>
      <c r="AA469">
        <v>9</v>
      </c>
      <c r="AB469">
        <v>9</v>
      </c>
      <c r="AC469">
        <v>11</v>
      </c>
    </row>
    <row r="470" spans="1:29">
      <c r="A470">
        <v>472</v>
      </c>
      <c r="B470" t="s">
        <v>284</v>
      </c>
      <c r="C470" t="s">
        <v>1241</v>
      </c>
      <c r="J470" t="s">
        <v>201</v>
      </c>
      <c r="K470">
        <v>0</v>
      </c>
      <c r="N470" t="b">
        <v>1</v>
      </c>
      <c r="O470" t="b">
        <v>0</v>
      </c>
      <c r="P470" t="b">
        <v>1</v>
      </c>
      <c r="Q470">
        <v>1</v>
      </c>
      <c r="R470">
        <v>2</v>
      </c>
      <c r="S470">
        <v>1</v>
      </c>
      <c r="T470">
        <v>2</v>
      </c>
      <c r="V470" t="s">
        <v>64</v>
      </c>
      <c r="W470" t="s">
        <v>265</v>
      </c>
      <c r="X470" t="s">
        <v>2527</v>
      </c>
      <c r="Y470">
        <v>84</v>
      </c>
      <c r="Z470">
        <v>84</v>
      </c>
      <c r="AA470">
        <v>12</v>
      </c>
      <c r="AB470">
        <v>12</v>
      </c>
      <c r="AC470">
        <v>11</v>
      </c>
    </row>
    <row r="471" spans="1:29">
      <c r="A471">
        <v>473</v>
      </c>
      <c r="B471" t="s">
        <v>284</v>
      </c>
      <c r="C471" t="s">
        <v>1243</v>
      </c>
      <c r="J471" t="s">
        <v>201</v>
      </c>
      <c r="K471">
        <v>0</v>
      </c>
      <c r="N471" t="b">
        <v>1</v>
      </c>
      <c r="O471" t="b">
        <v>0</v>
      </c>
      <c r="P471" t="b">
        <v>1</v>
      </c>
      <c r="Q471">
        <v>1</v>
      </c>
      <c r="R471">
        <v>2</v>
      </c>
      <c r="S471">
        <v>1</v>
      </c>
      <c r="T471">
        <v>2</v>
      </c>
      <c r="V471" t="s">
        <v>64</v>
      </c>
      <c r="W471" t="s">
        <v>265</v>
      </c>
      <c r="X471" t="s">
        <v>2528</v>
      </c>
      <c r="Y471">
        <v>84</v>
      </c>
      <c r="Z471">
        <v>84</v>
      </c>
      <c r="AA471">
        <v>13</v>
      </c>
      <c r="AB471">
        <v>13</v>
      </c>
      <c r="AC471">
        <v>11</v>
      </c>
    </row>
    <row r="472" spans="1:29">
      <c r="A472">
        <v>474</v>
      </c>
      <c r="B472" t="s">
        <v>284</v>
      </c>
      <c r="C472" t="s">
        <v>1245</v>
      </c>
      <c r="J472" t="s">
        <v>201</v>
      </c>
      <c r="K472">
        <v>0</v>
      </c>
      <c r="N472" t="b">
        <v>1</v>
      </c>
      <c r="O472" t="b">
        <v>0</v>
      </c>
      <c r="P472" t="b">
        <v>1</v>
      </c>
      <c r="Q472">
        <v>1</v>
      </c>
      <c r="R472">
        <v>2</v>
      </c>
      <c r="S472">
        <v>1</v>
      </c>
      <c r="T472">
        <v>2</v>
      </c>
      <c r="V472" t="s">
        <v>64</v>
      </c>
      <c r="W472" t="s">
        <v>265</v>
      </c>
      <c r="X472" t="s">
        <v>1336</v>
      </c>
      <c r="Y472">
        <v>85</v>
      </c>
      <c r="Z472">
        <v>85</v>
      </c>
      <c r="AA472">
        <v>3</v>
      </c>
      <c r="AB472">
        <v>3</v>
      </c>
      <c r="AC472">
        <v>11</v>
      </c>
    </row>
    <row r="473" spans="1:29">
      <c r="A473">
        <v>475</v>
      </c>
      <c r="B473" t="s">
        <v>284</v>
      </c>
      <c r="C473" t="s">
        <v>1247</v>
      </c>
      <c r="J473" t="s">
        <v>209</v>
      </c>
      <c r="K473">
        <v>0</v>
      </c>
      <c r="N473" t="b">
        <v>1</v>
      </c>
      <c r="O473" t="b">
        <v>0</v>
      </c>
      <c r="P473" t="b">
        <v>1</v>
      </c>
      <c r="Q473">
        <v>1</v>
      </c>
      <c r="R473">
        <v>2</v>
      </c>
      <c r="S473">
        <v>1</v>
      </c>
      <c r="T473">
        <v>2</v>
      </c>
      <c r="V473" t="s">
        <v>64</v>
      </c>
      <c r="W473" t="s">
        <v>265</v>
      </c>
      <c r="X473" t="s">
        <v>1338</v>
      </c>
      <c r="Y473">
        <v>85</v>
      </c>
      <c r="Z473">
        <v>85</v>
      </c>
      <c r="AA473">
        <v>4</v>
      </c>
      <c r="AB473">
        <v>4</v>
      </c>
      <c r="AC473">
        <v>11</v>
      </c>
    </row>
    <row r="474" spans="1:29">
      <c r="A474">
        <v>476</v>
      </c>
      <c r="B474" t="s">
        <v>284</v>
      </c>
      <c r="C474" t="s">
        <v>1249</v>
      </c>
      <c r="J474" t="s">
        <v>201</v>
      </c>
      <c r="K474">
        <v>0</v>
      </c>
      <c r="N474" t="b">
        <v>1</v>
      </c>
      <c r="O474" t="b">
        <v>0</v>
      </c>
      <c r="P474" t="b">
        <v>1</v>
      </c>
      <c r="Q474">
        <v>1</v>
      </c>
      <c r="R474">
        <v>2</v>
      </c>
      <c r="S474">
        <v>1</v>
      </c>
      <c r="T474">
        <v>2</v>
      </c>
      <c r="V474" t="s">
        <v>64</v>
      </c>
      <c r="W474" t="s">
        <v>265</v>
      </c>
      <c r="X474" t="s">
        <v>1340</v>
      </c>
      <c r="Y474">
        <v>85</v>
      </c>
      <c r="Z474">
        <v>85</v>
      </c>
      <c r="AA474">
        <v>5</v>
      </c>
      <c r="AB474">
        <v>5</v>
      </c>
      <c r="AC474">
        <v>11</v>
      </c>
    </row>
    <row r="475" spans="1:29">
      <c r="A475">
        <v>477</v>
      </c>
      <c r="B475" t="s">
        <v>284</v>
      </c>
      <c r="C475" t="s">
        <v>1251</v>
      </c>
      <c r="J475" t="s">
        <v>205</v>
      </c>
      <c r="K475">
        <v>0</v>
      </c>
      <c r="N475" t="b">
        <v>1</v>
      </c>
      <c r="O475" t="b">
        <v>0</v>
      </c>
      <c r="P475" t="b">
        <v>1</v>
      </c>
      <c r="Q475">
        <v>1</v>
      </c>
      <c r="R475">
        <v>2</v>
      </c>
      <c r="S475">
        <v>1</v>
      </c>
      <c r="T475">
        <v>2</v>
      </c>
      <c r="V475" t="s">
        <v>64</v>
      </c>
      <c r="W475" t="s">
        <v>265</v>
      </c>
      <c r="X475" t="s">
        <v>1342</v>
      </c>
      <c r="Y475">
        <v>85</v>
      </c>
      <c r="Z475">
        <v>85</v>
      </c>
      <c r="AA475">
        <v>6</v>
      </c>
      <c r="AB475">
        <v>6</v>
      </c>
      <c r="AC475">
        <v>11</v>
      </c>
    </row>
    <row r="476" spans="1:29">
      <c r="A476">
        <v>478</v>
      </c>
      <c r="B476" t="s">
        <v>284</v>
      </c>
      <c r="C476" t="s">
        <v>1253</v>
      </c>
      <c r="J476" t="s">
        <v>209</v>
      </c>
      <c r="K476">
        <v>0</v>
      </c>
      <c r="N476" t="b">
        <v>1</v>
      </c>
      <c r="O476" t="b">
        <v>0</v>
      </c>
      <c r="P476" t="b">
        <v>1</v>
      </c>
      <c r="Q476">
        <v>1</v>
      </c>
      <c r="R476">
        <v>2</v>
      </c>
      <c r="S476">
        <v>1</v>
      </c>
      <c r="T476">
        <v>2</v>
      </c>
      <c r="V476" t="s">
        <v>64</v>
      </c>
      <c r="W476" t="s">
        <v>265</v>
      </c>
      <c r="X476" t="s">
        <v>1344</v>
      </c>
      <c r="Y476">
        <v>85</v>
      </c>
      <c r="Z476">
        <v>85</v>
      </c>
      <c r="AA476">
        <v>7</v>
      </c>
      <c r="AB476">
        <v>7</v>
      </c>
      <c r="AC476">
        <v>11</v>
      </c>
    </row>
    <row r="477" spans="1:29">
      <c r="A477">
        <v>479</v>
      </c>
      <c r="B477" t="s">
        <v>284</v>
      </c>
      <c r="C477" t="s">
        <v>1255</v>
      </c>
      <c r="J477" t="s">
        <v>209</v>
      </c>
      <c r="K477">
        <v>0</v>
      </c>
      <c r="N477" t="b">
        <v>1</v>
      </c>
      <c r="O477" t="b">
        <v>0</v>
      </c>
      <c r="P477" t="b">
        <v>1</v>
      </c>
      <c r="Q477">
        <v>1</v>
      </c>
      <c r="R477">
        <v>2</v>
      </c>
      <c r="S477">
        <v>1</v>
      </c>
      <c r="T477">
        <v>2</v>
      </c>
      <c r="V477" t="s">
        <v>64</v>
      </c>
      <c r="W477" t="s">
        <v>265</v>
      </c>
      <c r="X477" t="s">
        <v>1346</v>
      </c>
      <c r="Y477">
        <v>85</v>
      </c>
      <c r="Z477">
        <v>85</v>
      </c>
      <c r="AA477">
        <v>8</v>
      </c>
      <c r="AB477">
        <v>8</v>
      </c>
      <c r="AC477">
        <v>11</v>
      </c>
    </row>
    <row r="478" spans="1:29">
      <c r="A478">
        <v>480</v>
      </c>
      <c r="B478" t="s">
        <v>284</v>
      </c>
      <c r="C478" t="s">
        <v>1257</v>
      </c>
      <c r="J478" t="s">
        <v>209</v>
      </c>
      <c r="K478">
        <v>0</v>
      </c>
      <c r="N478" t="b">
        <v>1</v>
      </c>
      <c r="O478" t="b">
        <v>0</v>
      </c>
      <c r="P478" t="b">
        <v>1</v>
      </c>
      <c r="Q478">
        <v>1</v>
      </c>
      <c r="R478">
        <v>2</v>
      </c>
      <c r="S478">
        <v>1</v>
      </c>
      <c r="T478">
        <v>2</v>
      </c>
      <c r="V478" t="s">
        <v>64</v>
      </c>
      <c r="W478" t="s">
        <v>265</v>
      </c>
      <c r="X478" t="s">
        <v>1348</v>
      </c>
      <c r="Y478">
        <v>85</v>
      </c>
      <c r="Z478">
        <v>85</v>
      </c>
      <c r="AA478">
        <v>9</v>
      </c>
      <c r="AB478">
        <v>9</v>
      </c>
      <c r="AC478">
        <v>11</v>
      </c>
    </row>
    <row r="479" spans="1:29">
      <c r="A479">
        <v>481</v>
      </c>
      <c r="B479" t="s">
        <v>284</v>
      </c>
      <c r="C479" t="s">
        <v>1259</v>
      </c>
      <c r="J479" t="s">
        <v>201</v>
      </c>
      <c r="K479">
        <v>0</v>
      </c>
      <c r="N479" t="b">
        <v>1</v>
      </c>
      <c r="O479" t="b">
        <v>0</v>
      </c>
      <c r="P479" t="b">
        <v>1</v>
      </c>
      <c r="Q479">
        <v>1</v>
      </c>
      <c r="R479">
        <v>2</v>
      </c>
      <c r="S479">
        <v>1</v>
      </c>
      <c r="T479">
        <v>2</v>
      </c>
      <c r="V479" t="s">
        <v>64</v>
      </c>
      <c r="W479" t="s">
        <v>265</v>
      </c>
      <c r="X479" t="s">
        <v>2529</v>
      </c>
      <c r="Y479">
        <v>85</v>
      </c>
      <c r="Z479">
        <v>85</v>
      </c>
      <c r="AA479">
        <v>12</v>
      </c>
      <c r="AB479">
        <v>12</v>
      </c>
      <c r="AC479">
        <v>11</v>
      </c>
    </row>
    <row r="480" spans="1:29">
      <c r="A480">
        <v>482</v>
      </c>
      <c r="B480" t="s">
        <v>284</v>
      </c>
      <c r="C480" t="s">
        <v>1261</v>
      </c>
      <c r="J480" t="s">
        <v>201</v>
      </c>
      <c r="K480">
        <v>0</v>
      </c>
      <c r="N480" t="b">
        <v>1</v>
      </c>
      <c r="O480" t="b">
        <v>0</v>
      </c>
      <c r="P480" t="b">
        <v>1</v>
      </c>
      <c r="Q480">
        <v>1</v>
      </c>
      <c r="R480">
        <v>2</v>
      </c>
      <c r="S480">
        <v>1</v>
      </c>
      <c r="T480">
        <v>2</v>
      </c>
      <c r="V480" t="s">
        <v>64</v>
      </c>
      <c r="W480" t="s">
        <v>265</v>
      </c>
      <c r="X480" t="s">
        <v>2530</v>
      </c>
      <c r="Y480">
        <v>85</v>
      </c>
      <c r="Z480">
        <v>85</v>
      </c>
      <c r="AA480">
        <v>13</v>
      </c>
      <c r="AB480">
        <v>13</v>
      </c>
      <c r="AC480">
        <v>11</v>
      </c>
    </row>
    <row r="481" spans="1:29">
      <c r="A481">
        <v>483</v>
      </c>
      <c r="B481" t="s">
        <v>284</v>
      </c>
      <c r="C481" t="s">
        <v>1263</v>
      </c>
      <c r="J481" t="s">
        <v>201</v>
      </c>
      <c r="K481">
        <v>0</v>
      </c>
      <c r="N481" t="b">
        <v>1</v>
      </c>
      <c r="O481" t="b">
        <v>0</v>
      </c>
      <c r="P481" t="b">
        <v>1</v>
      </c>
      <c r="Q481">
        <v>1</v>
      </c>
      <c r="R481">
        <v>2</v>
      </c>
      <c r="S481">
        <v>1</v>
      </c>
      <c r="T481">
        <v>2</v>
      </c>
      <c r="V481" t="s">
        <v>64</v>
      </c>
      <c r="W481" t="s">
        <v>265</v>
      </c>
      <c r="X481" t="s">
        <v>1354</v>
      </c>
      <c r="Y481">
        <v>86</v>
      </c>
      <c r="Z481">
        <v>86</v>
      </c>
      <c r="AA481">
        <v>3</v>
      </c>
      <c r="AB481">
        <v>3</v>
      </c>
      <c r="AC481">
        <v>11</v>
      </c>
    </row>
    <row r="482" spans="1:29">
      <c r="A482">
        <v>484</v>
      </c>
      <c r="B482" t="s">
        <v>284</v>
      </c>
      <c r="C482" t="s">
        <v>1265</v>
      </c>
      <c r="J482" t="s">
        <v>209</v>
      </c>
      <c r="K482">
        <v>0</v>
      </c>
      <c r="N482" t="b">
        <v>1</v>
      </c>
      <c r="O482" t="b">
        <v>0</v>
      </c>
      <c r="P482" t="b">
        <v>1</v>
      </c>
      <c r="Q482">
        <v>1</v>
      </c>
      <c r="R482">
        <v>2</v>
      </c>
      <c r="S482">
        <v>1</v>
      </c>
      <c r="T482">
        <v>2</v>
      </c>
      <c r="V482" t="s">
        <v>64</v>
      </c>
      <c r="W482" t="s">
        <v>265</v>
      </c>
      <c r="X482" t="s">
        <v>1356</v>
      </c>
      <c r="Y482">
        <v>86</v>
      </c>
      <c r="Z482">
        <v>86</v>
      </c>
      <c r="AA482">
        <v>4</v>
      </c>
      <c r="AB482">
        <v>4</v>
      </c>
      <c r="AC482">
        <v>11</v>
      </c>
    </row>
    <row r="483" spans="1:29">
      <c r="A483">
        <v>485</v>
      </c>
      <c r="B483" t="s">
        <v>284</v>
      </c>
      <c r="C483" t="s">
        <v>1267</v>
      </c>
      <c r="J483" t="s">
        <v>201</v>
      </c>
      <c r="K483">
        <v>0</v>
      </c>
      <c r="N483" t="b">
        <v>1</v>
      </c>
      <c r="O483" t="b">
        <v>0</v>
      </c>
      <c r="P483" t="b">
        <v>1</v>
      </c>
      <c r="Q483">
        <v>1</v>
      </c>
      <c r="R483">
        <v>2</v>
      </c>
      <c r="S483">
        <v>1</v>
      </c>
      <c r="T483">
        <v>2</v>
      </c>
      <c r="V483" t="s">
        <v>64</v>
      </c>
      <c r="W483" t="s">
        <v>265</v>
      </c>
      <c r="X483" t="s">
        <v>1358</v>
      </c>
      <c r="Y483">
        <v>86</v>
      </c>
      <c r="Z483">
        <v>86</v>
      </c>
      <c r="AA483">
        <v>5</v>
      </c>
      <c r="AB483">
        <v>5</v>
      </c>
      <c r="AC483">
        <v>11</v>
      </c>
    </row>
    <row r="484" spans="1:29">
      <c r="A484">
        <v>486</v>
      </c>
      <c r="B484" t="s">
        <v>284</v>
      </c>
      <c r="C484" t="s">
        <v>1269</v>
      </c>
      <c r="J484" t="s">
        <v>205</v>
      </c>
      <c r="K484">
        <v>0</v>
      </c>
      <c r="N484" t="b">
        <v>1</v>
      </c>
      <c r="O484" t="b">
        <v>0</v>
      </c>
      <c r="P484" t="b">
        <v>1</v>
      </c>
      <c r="Q484">
        <v>1</v>
      </c>
      <c r="R484">
        <v>2</v>
      </c>
      <c r="S484">
        <v>1</v>
      </c>
      <c r="T484">
        <v>2</v>
      </c>
      <c r="V484" t="s">
        <v>64</v>
      </c>
      <c r="W484" t="s">
        <v>265</v>
      </c>
      <c r="X484" t="s">
        <v>1360</v>
      </c>
      <c r="Y484">
        <v>86</v>
      </c>
      <c r="Z484">
        <v>86</v>
      </c>
      <c r="AA484">
        <v>6</v>
      </c>
      <c r="AB484">
        <v>6</v>
      </c>
      <c r="AC484">
        <v>11</v>
      </c>
    </row>
    <row r="485" spans="1:29">
      <c r="A485">
        <v>487</v>
      </c>
      <c r="B485" t="s">
        <v>284</v>
      </c>
      <c r="C485" t="s">
        <v>1271</v>
      </c>
      <c r="J485" t="s">
        <v>209</v>
      </c>
      <c r="K485">
        <v>0</v>
      </c>
      <c r="N485" t="b">
        <v>1</v>
      </c>
      <c r="O485" t="b">
        <v>0</v>
      </c>
      <c r="P485" t="b">
        <v>1</v>
      </c>
      <c r="Q485">
        <v>1</v>
      </c>
      <c r="R485">
        <v>2</v>
      </c>
      <c r="S485">
        <v>1</v>
      </c>
      <c r="T485">
        <v>2</v>
      </c>
      <c r="V485" t="s">
        <v>64</v>
      </c>
      <c r="W485" t="s">
        <v>265</v>
      </c>
      <c r="X485" t="s">
        <v>1362</v>
      </c>
      <c r="Y485">
        <v>86</v>
      </c>
      <c r="Z485">
        <v>86</v>
      </c>
      <c r="AA485">
        <v>7</v>
      </c>
      <c r="AB485">
        <v>7</v>
      </c>
      <c r="AC485">
        <v>11</v>
      </c>
    </row>
    <row r="486" spans="1:29">
      <c r="A486">
        <v>488</v>
      </c>
      <c r="B486" t="s">
        <v>284</v>
      </c>
      <c r="C486" t="s">
        <v>1273</v>
      </c>
      <c r="J486" t="s">
        <v>209</v>
      </c>
      <c r="K486">
        <v>0</v>
      </c>
      <c r="N486" t="b">
        <v>1</v>
      </c>
      <c r="O486" t="b">
        <v>0</v>
      </c>
      <c r="P486" t="b">
        <v>1</v>
      </c>
      <c r="Q486">
        <v>1</v>
      </c>
      <c r="R486">
        <v>2</v>
      </c>
      <c r="S486">
        <v>1</v>
      </c>
      <c r="T486">
        <v>2</v>
      </c>
      <c r="V486" t="s">
        <v>64</v>
      </c>
      <c r="W486" t="s">
        <v>265</v>
      </c>
      <c r="X486" t="s">
        <v>1364</v>
      </c>
      <c r="Y486">
        <v>86</v>
      </c>
      <c r="Z486">
        <v>86</v>
      </c>
      <c r="AA486">
        <v>8</v>
      </c>
      <c r="AB486">
        <v>8</v>
      </c>
      <c r="AC486">
        <v>11</v>
      </c>
    </row>
    <row r="487" spans="1:29">
      <c r="A487">
        <v>489</v>
      </c>
      <c r="B487" t="s">
        <v>284</v>
      </c>
      <c r="C487" t="s">
        <v>1275</v>
      </c>
      <c r="J487" t="s">
        <v>209</v>
      </c>
      <c r="K487">
        <v>0</v>
      </c>
      <c r="N487" t="b">
        <v>1</v>
      </c>
      <c r="O487" t="b">
        <v>0</v>
      </c>
      <c r="P487" t="b">
        <v>1</v>
      </c>
      <c r="Q487">
        <v>1</v>
      </c>
      <c r="R487">
        <v>2</v>
      </c>
      <c r="S487">
        <v>1</v>
      </c>
      <c r="T487">
        <v>2</v>
      </c>
      <c r="V487" t="s">
        <v>64</v>
      </c>
      <c r="W487" t="s">
        <v>265</v>
      </c>
      <c r="X487" t="s">
        <v>1366</v>
      </c>
      <c r="Y487">
        <v>86</v>
      </c>
      <c r="Z487">
        <v>86</v>
      </c>
      <c r="AA487">
        <v>9</v>
      </c>
      <c r="AB487">
        <v>9</v>
      </c>
      <c r="AC487">
        <v>11</v>
      </c>
    </row>
    <row r="488" spans="1:29">
      <c r="A488">
        <v>490</v>
      </c>
      <c r="B488" t="s">
        <v>284</v>
      </c>
      <c r="C488" t="s">
        <v>1277</v>
      </c>
      <c r="J488" t="s">
        <v>201</v>
      </c>
      <c r="K488">
        <v>0</v>
      </c>
      <c r="N488" t="b">
        <v>1</v>
      </c>
      <c r="O488" t="b">
        <v>0</v>
      </c>
      <c r="P488" t="b">
        <v>1</v>
      </c>
      <c r="Q488">
        <v>1</v>
      </c>
      <c r="R488">
        <v>2</v>
      </c>
      <c r="S488">
        <v>1</v>
      </c>
      <c r="T488">
        <v>2</v>
      </c>
      <c r="V488" t="s">
        <v>64</v>
      </c>
      <c r="W488" t="s">
        <v>265</v>
      </c>
      <c r="X488" t="s">
        <v>2531</v>
      </c>
      <c r="Y488">
        <v>86</v>
      </c>
      <c r="Z488">
        <v>86</v>
      </c>
      <c r="AA488">
        <v>12</v>
      </c>
      <c r="AB488">
        <v>12</v>
      </c>
      <c r="AC488">
        <v>11</v>
      </c>
    </row>
    <row r="489" spans="1:29">
      <c r="A489">
        <v>491</v>
      </c>
      <c r="B489" t="s">
        <v>284</v>
      </c>
      <c r="C489" t="s">
        <v>1279</v>
      </c>
      <c r="J489" t="s">
        <v>201</v>
      </c>
      <c r="K489">
        <v>0</v>
      </c>
      <c r="N489" t="b">
        <v>1</v>
      </c>
      <c r="O489" t="b">
        <v>0</v>
      </c>
      <c r="P489" t="b">
        <v>1</v>
      </c>
      <c r="Q489">
        <v>1</v>
      </c>
      <c r="R489">
        <v>2</v>
      </c>
      <c r="S489">
        <v>1</v>
      </c>
      <c r="T489">
        <v>2</v>
      </c>
      <c r="V489" t="s">
        <v>64</v>
      </c>
      <c r="W489" t="s">
        <v>265</v>
      </c>
      <c r="X489" t="s">
        <v>2532</v>
      </c>
      <c r="Y489">
        <v>86</v>
      </c>
      <c r="Z489">
        <v>86</v>
      </c>
      <c r="AA489">
        <v>13</v>
      </c>
      <c r="AB489">
        <v>13</v>
      </c>
      <c r="AC489">
        <v>11</v>
      </c>
    </row>
    <row r="490" spans="1:29">
      <c r="A490">
        <v>492</v>
      </c>
      <c r="B490" t="s">
        <v>284</v>
      </c>
      <c r="C490" t="s">
        <v>1281</v>
      </c>
      <c r="J490" t="s">
        <v>201</v>
      </c>
      <c r="K490">
        <v>0</v>
      </c>
      <c r="N490" t="b">
        <v>1</v>
      </c>
      <c r="O490" t="b">
        <v>0</v>
      </c>
      <c r="P490" t="b">
        <v>1</v>
      </c>
      <c r="Q490">
        <v>1</v>
      </c>
      <c r="R490">
        <v>2</v>
      </c>
      <c r="S490">
        <v>1</v>
      </c>
      <c r="T490">
        <v>2</v>
      </c>
      <c r="V490" t="s">
        <v>64</v>
      </c>
      <c r="W490" t="s">
        <v>265</v>
      </c>
      <c r="X490" t="s">
        <v>1372</v>
      </c>
      <c r="Y490">
        <v>87</v>
      </c>
      <c r="Z490">
        <v>87</v>
      </c>
      <c r="AA490">
        <v>3</v>
      </c>
      <c r="AB490">
        <v>3</v>
      </c>
      <c r="AC490">
        <v>11</v>
      </c>
    </row>
    <row r="491" spans="1:29">
      <c r="A491">
        <v>493</v>
      </c>
      <c r="B491" t="s">
        <v>284</v>
      </c>
      <c r="C491" t="s">
        <v>1283</v>
      </c>
      <c r="J491" t="s">
        <v>209</v>
      </c>
      <c r="K491">
        <v>0</v>
      </c>
      <c r="N491" t="b">
        <v>1</v>
      </c>
      <c r="O491" t="b">
        <v>0</v>
      </c>
      <c r="P491" t="b">
        <v>1</v>
      </c>
      <c r="Q491">
        <v>1</v>
      </c>
      <c r="R491">
        <v>2</v>
      </c>
      <c r="S491">
        <v>1</v>
      </c>
      <c r="T491">
        <v>2</v>
      </c>
      <c r="V491" t="s">
        <v>64</v>
      </c>
      <c r="W491" t="s">
        <v>265</v>
      </c>
      <c r="X491" t="s">
        <v>1374</v>
      </c>
      <c r="Y491">
        <v>87</v>
      </c>
      <c r="Z491">
        <v>87</v>
      </c>
      <c r="AA491">
        <v>4</v>
      </c>
      <c r="AB491">
        <v>4</v>
      </c>
      <c r="AC491">
        <v>11</v>
      </c>
    </row>
    <row r="492" spans="1:29">
      <c r="A492">
        <v>494</v>
      </c>
      <c r="B492" t="s">
        <v>284</v>
      </c>
      <c r="C492" t="s">
        <v>1285</v>
      </c>
      <c r="J492" t="s">
        <v>201</v>
      </c>
      <c r="K492">
        <v>0</v>
      </c>
      <c r="N492" t="b">
        <v>1</v>
      </c>
      <c r="O492" t="b">
        <v>0</v>
      </c>
      <c r="P492" t="b">
        <v>1</v>
      </c>
      <c r="Q492">
        <v>1</v>
      </c>
      <c r="R492">
        <v>2</v>
      </c>
      <c r="S492">
        <v>1</v>
      </c>
      <c r="T492">
        <v>2</v>
      </c>
      <c r="V492" t="s">
        <v>64</v>
      </c>
      <c r="W492" t="s">
        <v>265</v>
      </c>
      <c r="X492" t="s">
        <v>1376</v>
      </c>
      <c r="Y492">
        <v>87</v>
      </c>
      <c r="Z492">
        <v>87</v>
      </c>
      <c r="AA492">
        <v>5</v>
      </c>
      <c r="AB492">
        <v>5</v>
      </c>
      <c r="AC492">
        <v>11</v>
      </c>
    </row>
    <row r="493" spans="1:29">
      <c r="A493">
        <v>495</v>
      </c>
      <c r="B493" t="s">
        <v>284</v>
      </c>
      <c r="C493" t="s">
        <v>1287</v>
      </c>
      <c r="J493" t="s">
        <v>205</v>
      </c>
      <c r="K493">
        <v>0</v>
      </c>
      <c r="N493" t="b">
        <v>1</v>
      </c>
      <c r="O493" t="b">
        <v>0</v>
      </c>
      <c r="P493" t="b">
        <v>1</v>
      </c>
      <c r="Q493">
        <v>1</v>
      </c>
      <c r="R493">
        <v>2</v>
      </c>
      <c r="S493">
        <v>1</v>
      </c>
      <c r="T493">
        <v>2</v>
      </c>
      <c r="V493" t="s">
        <v>64</v>
      </c>
      <c r="W493" t="s">
        <v>265</v>
      </c>
      <c r="X493" t="s">
        <v>1378</v>
      </c>
      <c r="Y493">
        <v>87</v>
      </c>
      <c r="Z493">
        <v>87</v>
      </c>
      <c r="AA493">
        <v>6</v>
      </c>
      <c r="AB493">
        <v>6</v>
      </c>
      <c r="AC493">
        <v>11</v>
      </c>
    </row>
    <row r="494" spans="1:29">
      <c r="A494">
        <v>496</v>
      </c>
      <c r="B494" t="s">
        <v>284</v>
      </c>
      <c r="C494" t="s">
        <v>1289</v>
      </c>
      <c r="J494" t="s">
        <v>209</v>
      </c>
      <c r="K494">
        <v>0</v>
      </c>
      <c r="N494" t="b">
        <v>1</v>
      </c>
      <c r="O494" t="b">
        <v>0</v>
      </c>
      <c r="P494" t="b">
        <v>1</v>
      </c>
      <c r="Q494">
        <v>1</v>
      </c>
      <c r="R494">
        <v>2</v>
      </c>
      <c r="S494">
        <v>1</v>
      </c>
      <c r="T494">
        <v>2</v>
      </c>
      <c r="V494" t="s">
        <v>64</v>
      </c>
      <c r="W494" t="s">
        <v>265</v>
      </c>
      <c r="X494" t="s">
        <v>1380</v>
      </c>
      <c r="Y494">
        <v>87</v>
      </c>
      <c r="Z494">
        <v>87</v>
      </c>
      <c r="AA494">
        <v>7</v>
      </c>
      <c r="AB494">
        <v>7</v>
      </c>
      <c r="AC494">
        <v>11</v>
      </c>
    </row>
    <row r="495" spans="1:29">
      <c r="A495">
        <v>497</v>
      </c>
      <c r="B495" t="s">
        <v>284</v>
      </c>
      <c r="C495" t="s">
        <v>1291</v>
      </c>
      <c r="J495" t="s">
        <v>209</v>
      </c>
      <c r="K495">
        <v>0</v>
      </c>
      <c r="N495" t="b">
        <v>1</v>
      </c>
      <c r="O495" t="b">
        <v>0</v>
      </c>
      <c r="P495" t="b">
        <v>1</v>
      </c>
      <c r="Q495">
        <v>1</v>
      </c>
      <c r="R495">
        <v>2</v>
      </c>
      <c r="S495">
        <v>1</v>
      </c>
      <c r="T495">
        <v>2</v>
      </c>
      <c r="V495" t="s">
        <v>64</v>
      </c>
      <c r="W495" t="s">
        <v>265</v>
      </c>
      <c r="X495" t="s">
        <v>1382</v>
      </c>
      <c r="Y495">
        <v>87</v>
      </c>
      <c r="Z495">
        <v>87</v>
      </c>
      <c r="AA495">
        <v>8</v>
      </c>
      <c r="AB495">
        <v>8</v>
      </c>
      <c r="AC495">
        <v>11</v>
      </c>
    </row>
    <row r="496" spans="1:29">
      <c r="A496">
        <v>498</v>
      </c>
      <c r="B496" t="s">
        <v>284</v>
      </c>
      <c r="C496" t="s">
        <v>1293</v>
      </c>
      <c r="J496" t="s">
        <v>209</v>
      </c>
      <c r="K496">
        <v>0</v>
      </c>
      <c r="N496" t="b">
        <v>1</v>
      </c>
      <c r="O496" t="b">
        <v>0</v>
      </c>
      <c r="P496" t="b">
        <v>1</v>
      </c>
      <c r="Q496">
        <v>1</v>
      </c>
      <c r="R496">
        <v>2</v>
      </c>
      <c r="S496">
        <v>1</v>
      </c>
      <c r="T496">
        <v>2</v>
      </c>
      <c r="V496" t="s">
        <v>64</v>
      </c>
      <c r="W496" t="s">
        <v>265</v>
      </c>
      <c r="X496" t="s">
        <v>1384</v>
      </c>
      <c r="Y496">
        <v>87</v>
      </c>
      <c r="Z496">
        <v>87</v>
      </c>
      <c r="AA496">
        <v>9</v>
      </c>
      <c r="AB496">
        <v>9</v>
      </c>
      <c r="AC496">
        <v>11</v>
      </c>
    </row>
    <row r="497" spans="1:29">
      <c r="A497">
        <v>499</v>
      </c>
      <c r="B497" t="s">
        <v>284</v>
      </c>
      <c r="C497" t="s">
        <v>1295</v>
      </c>
      <c r="J497" t="s">
        <v>201</v>
      </c>
      <c r="K497">
        <v>0</v>
      </c>
      <c r="N497" t="b">
        <v>1</v>
      </c>
      <c r="O497" t="b">
        <v>0</v>
      </c>
      <c r="P497" t="b">
        <v>1</v>
      </c>
      <c r="Q497">
        <v>1</v>
      </c>
      <c r="R497">
        <v>2</v>
      </c>
      <c r="S497">
        <v>1</v>
      </c>
      <c r="T497">
        <v>2</v>
      </c>
      <c r="V497" t="s">
        <v>64</v>
      </c>
      <c r="W497" t="s">
        <v>265</v>
      </c>
      <c r="X497" t="s">
        <v>2533</v>
      </c>
      <c r="Y497">
        <v>87</v>
      </c>
      <c r="Z497">
        <v>87</v>
      </c>
      <c r="AA497">
        <v>12</v>
      </c>
      <c r="AB497">
        <v>12</v>
      </c>
      <c r="AC497">
        <v>11</v>
      </c>
    </row>
    <row r="498" spans="1:29">
      <c r="A498">
        <v>500</v>
      </c>
      <c r="B498" t="s">
        <v>284</v>
      </c>
      <c r="C498" t="s">
        <v>1297</v>
      </c>
      <c r="J498" t="s">
        <v>201</v>
      </c>
      <c r="K498">
        <v>0</v>
      </c>
      <c r="N498" t="b">
        <v>1</v>
      </c>
      <c r="O498" t="b">
        <v>0</v>
      </c>
      <c r="P498" t="b">
        <v>1</v>
      </c>
      <c r="Q498">
        <v>1</v>
      </c>
      <c r="R498">
        <v>2</v>
      </c>
      <c r="S498">
        <v>1</v>
      </c>
      <c r="T498">
        <v>2</v>
      </c>
      <c r="V498" t="s">
        <v>64</v>
      </c>
      <c r="W498" t="s">
        <v>265</v>
      </c>
      <c r="X498" t="s">
        <v>2534</v>
      </c>
      <c r="Y498">
        <v>87</v>
      </c>
      <c r="Z498">
        <v>87</v>
      </c>
      <c r="AA498">
        <v>13</v>
      </c>
      <c r="AB498">
        <v>13</v>
      </c>
      <c r="AC498">
        <v>11</v>
      </c>
    </row>
    <row r="499" spans="1:29">
      <c r="A499">
        <v>501</v>
      </c>
      <c r="B499" t="s">
        <v>284</v>
      </c>
      <c r="C499" t="s">
        <v>1299</v>
      </c>
      <c r="J499" t="s">
        <v>201</v>
      </c>
      <c r="K499">
        <v>0</v>
      </c>
      <c r="N499" t="b">
        <v>1</v>
      </c>
      <c r="O499" t="b">
        <v>0</v>
      </c>
      <c r="P499" t="b">
        <v>1</v>
      </c>
      <c r="Q499">
        <v>1</v>
      </c>
      <c r="R499">
        <v>2</v>
      </c>
      <c r="S499">
        <v>1</v>
      </c>
      <c r="T499">
        <v>2</v>
      </c>
      <c r="V499" t="s">
        <v>64</v>
      </c>
      <c r="W499" t="s">
        <v>265</v>
      </c>
      <c r="X499" t="s">
        <v>1390</v>
      </c>
      <c r="Y499">
        <v>88</v>
      </c>
      <c r="Z499">
        <v>88</v>
      </c>
      <c r="AA499">
        <v>3</v>
      </c>
      <c r="AB499">
        <v>3</v>
      </c>
      <c r="AC499">
        <v>11</v>
      </c>
    </row>
    <row r="500" spans="1:29">
      <c r="A500">
        <v>502</v>
      </c>
      <c r="B500" t="s">
        <v>284</v>
      </c>
      <c r="C500" t="s">
        <v>1301</v>
      </c>
      <c r="J500" t="s">
        <v>209</v>
      </c>
      <c r="K500">
        <v>0</v>
      </c>
      <c r="N500" t="b">
        <v>1</v>
      </c>
      <c r="O500" t="b">
        <v>0</v>
      </c>
      <c r="P500" t="b">
        <v>1</v>
      </c>
      <c r="Q500">
        <v>1</v>
      </c>
      <c r="R500">
        <v>2</v>
      </c>
      <c r="S500">
        <v>1</v>
      </c>
      <c r="T500">
        <v>2</v>
      </c>
      <c r="V500" t="s">
        <v>64</v>
      </c>
      <c r="W500" t="s">
        <v>265</v>
      </c>
      <c r="X500" t="s">
        <v>1392</v>
      </c>
      <c r="Y500">
        <v>88</v>
      </c>
      <c r="Z500">
        <v>88</v>
      </c>
      <c r="AA500">
        <v>4</v>
      </c>
      <c r="AB500">
        <v>4</v>
      </c>
      <c r="AC500">
        <v>11</v>
      </c>
    </row>
    <row r="501" spans="1:29">
      <c r="A501">
        <v>503</v>
      </c>
      <c r="B501" t="s">
        <v>284</v>
      </c>
      <c r="C501" t="s">
        <v>1303</v>
      </c>
      <c r="J501" t="s">
        <v>201</v>
      </c>
      <c r="K501">
        <v>0</v>
      </c>
      <c r="N501" t="b">
        <v>1</v>
      </c>
      <c r="O501" t="b">
        <v>0</v>
      </c>
      <c r="P501" t="b">
        <v>1</v>
      </c>
      <c r="Q501">
        <v>1</v>
      </c>
      <c r="R501">
        <v>2</v>
      </c>
      <c r="S501">
        <v>1</v>
      </c>
      <c r="T501">
        <v>2</v>
      </c>
      <c r="V501" t="s">
        <v>64</v>
      </c>
      <c r="W501" t="s">
        <v>265</v>
      </c>
      <c r="X501" t="s">
        <v>1394</v>
      </c>
      <c r="Y501">
        <v>88</v>
      </c>
      <c r="Z501">
        <v>88</v>
      </c>
      <c r="AA501">
        <v>5</v>
      </c>
      <c r="AB501">
        <v>5</v>
      </c>
      <c r="AC501">
        <v>11</v>
      </c>
    </row>
    <row r="502" spans="1:29">
      <c r="A502">
        <v>504</v>
      </c>
      <c r="B502" t="s">
        <v>284</v>
      </c>
      <c r="C502" t="s">
        <v>1305</v>
      </c>
      <c r="J502" t="s">
        <v>205</v>
      </c>
      <c r="K502">
        <v>0</v>
      </c>
      <c r="N502" t="b">
        <v>1</v>
      </c>
      <c r="O502" t="b">
        <v>0</v>
      </c>
      <c r="P502" t="b">
        <v>1</v>
      </c>
      <c r="Q502">
        <v>1</v>
      </c>
      <c r="R502">
        <v>2</v>
      </c>
      <c r="S502">
        <v>1</v>
      </c>
      <c r="T502">
        <v>2</v>
      </c>
      <c r="V502" t="s">
        <v>64</v>
      </c>
      <c r="W502" t="s">
        <v>265</v>
      </c>
      <c r="X502" t="s">
        <v>1396</v>
      </c>
      <c r="Y502">
        <v>88</v>
      </c>
      <c r="Z502">
        <v>88</v>
      </c>
      <c r="AA502">
        <v>6</v>
      </c>
      <c r="AB502">
        <v>6</v>
      </c>
      <c r="AC502">
        <v>11</v>
      </c>
    </row>
    <row r="503" spans="1:29">
      <c r="A503">
        <v>505</v>
      </c>
      <c r="B503" t="s">
        <v>284</v>
      </c>
      <c r="C503" t="s">
        <v>1307</v>
      </c>
      <c r="J503" t="s">
        <v>209</v>
      </c>
      <c r="K503">
        <v>0</v>
      </c>
      <c r="N503" t="b">
        <v>1</v>
      </c>
      <c r="O503" t="b">
        <v>0</v>
      </c>
      <c r="P503" t="b">
        <v>1</v>
      </c>
      <c r="Q503">
        <v>1</v>
      </c>
      <c r="R503">
        <v>2</v>
      </c>
      <c r="S503">
        <v>1</v>
      </c>
      <c r="T503">
        <v>2</v>
      </c>
      <c r="V503" t="s">
        <v>64</v>
      </c>
      <c r="W503" t="s">
        <v>265</v>
      </c>
      <c r="X503" t="s">
        <v>1398</v>
      </c>
      <c r="Y503">
        <v>88</v>
      </c>
      <c r="Z503">
        <v>88</v>
      </c>
      <c r="AA503">
        <v>7</v>
      </c>
      <c r="AB503">
        <v>7</v>
      </c>
      <c r="AC503">
        <v>11</v>
      </c>
    </row>
    <row r="504" spans="1:29">
      <c r="A504">
        <v>506</v>
      </c>
      <c r="B504" t="s">
        <v>284</v>
      </c>
      <c r="C504" t="s">
        <v>1309</v>
      </c>
      <c r="J504" t="s">
        <v>209</v>
      </c>
      <c r="K504">
        <v>0</v>
      </c>
      <c r="N504" t="b">
        <v>1</v>
      </c>
      <c r="O504" t="b">
        <v>0</v>
      </c>
      <c r="P504" t="b">
        <v>1</v>
      </c>
      <c r="Q504">
        <v>1</v>
      </c>
      <c r="R504">
        <v>2</v>
      </c>
      <c r="S504">
        <v>1</v>
      </c>
      <c r="T504">
        <v>2</v>
      </c>
      <c r="V504" t="s">
        <v>64</v>
      </c>
      <c r="W504" t="s">
        <v>265</v>
      </c>
      <c r="X504" t="s">
        <v>1400</v>
      </c>
      <c r="Y504">
        <v>88</v>
      </c>
      <c r="Z504">
        <v>88</v>
      </c>
      <c r="AA504">
        <v>8</v>
      </c>
      <c r="AB504">
        <v>8</v>
      </c>
      <c r="AC504">
        <v>11</v>
      </c>
    </row>
    <row r="505" spans="1:29">
      <c r="A505">
        <v>507</v>
      </c>
      <c r="B505" t="s">
        <v>284</v>
      </c>
      <c r="C505" t="s">
        <v>1311</v>
      </c>
      <c r="J505" t="s">
        <v>209</v>
      </c>
      <c r="K505">
        <v>0</v>
      </c>
      <c r="N505" t="b">
        <v>1</v>
      </c>
      <c r="O505" t="b">
        <v>0</v>
      </c>
      <c r="P505" t="b">
        <v>1</v>
      </c>
      <c r="Q505">
        <v>1</v>
      </c>
      <c r="R505">
        <v>2</v>
      </c>
      <c r="S505">
        <v>1</v>
      </c>
      <c r="T505">
        <v>2</v>
      </c>
      <c r="V505" t="s">
        <v>64</v>
      </c>
      <c r="W505" t="s">
        <v>265</v>
      </c>
      <c r="X505" t="s">
        <v>1402</v>
      </c>
      <c r="Y505">
        <v>88</v>
      </c>
      <c r="Z505">
        <v>88</v>
      </c>
      <c r="AA505">
        <v>9</v>
      </c>
      <c r="AB505">
        <v>9</v>
      </c>
      <c r="AC505">
        <v>11</v>
      </c>
    </row>
    <row r="506" spans="1:29">
      <c r="A506">
        <v>508</v>
      </c>
      <c r="B506" t="s">
        <v>284</v>
      </c>
      <c r="C506" t="s">
        <v>1313</v>
      </c>
      <c r="J506" t="s">
        <v>201</v>
      </c>
      <c r="K506">
        <v>0</v>
      </c>
      <c r="N506" t="b">
        <v>1</v>
      </c>
      <c r="O506" t="b">
        <v>0</v>
      </c>
      <c r="P506" t="b">
        <v>1</v>
      </c>
      <c r="Q506">
        <v>1</v>
      </c>
      <c r="R506">
        <v>2</v>
      </c>
      <c r="S506">
        <v>1</v>
      </c>
      <c r="T506">
        <v>2</v>
      </c>
      <c r="V506" t="s">
        <v>64</v>
      </c>
      <c r="W506" t="s">
        <v>265</v>
      </c>
      <c r="X506" t="s">
        <v>2535</v>
      </c>
      <c r="Y506">
        <v>88</v>
      </c>
      <c r="Z506">
        <v>88</v>
      </c>
      <c r="AA506">
        <v>12</v>
      </c>
      <c r="AB506">
        <v>12</v>
      </c>
      <c r="AC506">
        <v>11</v>
      </c>
    </row>
    <row r="507" spans="1:29">
      <c r="A507">
        <v>509</v>
      </c>
      <c r="B507" t="s">
        <v>284</v>
      </c>
      <c r="C507" t="s">
        <v>1315</v>
      </c>
      <c r="J507" t="s">
        <v>201</v>
      </c>
      <c r="K507">
        <v>0</v>
      </c>
      <c r="N507" t="b">
        <v>1</v>
      </c>
      <c r="O507" t="b">
        <v>0</v>
      </c>
      <c r="P507" t="b">
        <v>1</v>
      </c>
      <c r="Q507">
        <v>1</v>
      </c>
      <c r="R507">
        <v>2</v>
      </c>
      <c r="S507">
        <v>1</v>
      </c>
      <c r="T507">
        <v>2</v>
      </c>
      <c r="V507" t="s">
        <v>64</v>
      </c>
      <c r="W507" t="s">
        <v>265</v>
      </c>
      <c r="X507" t="s">
        <v>2536</v>
      </c>
      <c r="Y507">
        <v>88</v>
      </c>
      <c r="Z507">
        <v>88</v>
      </c>
      <c r="AA507">
        <v>13</v>
      </c>
      <c r="AB507">
        <v>13</v>
      </c>
      <c r="AC507">
        <v>11</v>
      </c>
    </row>
    <row r="508" spans="1:29">
      <c r="A508">
        <v>510</v>
      </c>
      <c r="B508" t="s">
        <v>284</v>
      </c>
      <c r="C508" t="s">
        <v>1317</v>
      </c>
      <c r="J508" t="s">
        <v>201</v>
      </c>
      <c r="K508">
        <v>0</v>
      </c>
      <c r="N508" t="b">
        <v>1</v>
      </c>
      <c r="O508" t="b">
        <v>0</v>
      </c>
      <c r="P508" t="b">
        <v>1</v>
      </c>
      <c r="Q508">
        <v>1</v>
      </c>
      <c r="R508">
        <v>2</v>
      </c>
      <c r="S508">
        <v>1</v>
      </c>
      <c r="T508">
        <v>2</v>
      </c>
      <c r="V508" t="s">
        <v>64</v>
      </c>
      <c r="W508" t="s">
        <v>265</v>
      </c>
      <c r="X508" t="s">
        <v>1408</v>
      </c>
      <c r="Y508">
        <v>89</v>
      </c>
      <c r="Z508">
        <v>89</v>
      </c>
      <c r="AA508">
        <v>3</v>
      </c>
      <c r="AB508">
        <v>3</v>
      </c>
      <c r="AC508">
        <v>11</v>
      </c>
    </row>
    <row r="509" spans="1:29">
      <c r="A509">
        <v>511</v>
      </c>
      <c r="B509" t="s">
        <v>284</v>
      </c>
      <c r="C509" t="s">
        <v>1319</v>
      </c>
      <c r="J509" t="s">
        <v>209</v>
      </c>
      <c r="K509">
        <v>0</v>
      </c>
      <c r="N509" t="b">
        <v>1</v>
      </c>
      <c r="O509" t="b">
        <v>0</v>
      </c>
      <c r="P509" t="b">
        <v>1</v>
      </c>
      <c r="Q509">
        <v>1</v>
      </c>
      <c r="R509">
        <v>2</v>
      </c>
      <c r="S509">
        <v>1</v>
      </c>
      <c r="T509">
        <v>2</v>
      </c>
      <c r="V509" t="s">
        <v>64</v>
      </c>
      <c r="W509" t="s">
        <v>265</v>
      </c>
      <c r="X509" t="s">
        <v>1410</v>
      </c>
      <c r="Y509">
        <v>89</v>
      </c>
      <c r="Z509">
        <v>89</v>
      </c>
      <c r="AA509">
        <v>4</v>
      </c>
      <c r="AB509">
        <v>4</v>
      </c>
      <c r="AC509">
        <v>11</v>
      </c>
    </row>
    <row r="510" spans="1:29">
      <c r="A510">
        <v>512</v>
      </c>
      <c r="B510" t="s">
        <v>284</v>
      </c>
      <c r="C510" t="s">
        <v>1321</v>
      </c>
      <c r="J510" t="s">
        <v>201</v>
      </c>
      <c r="K510">
        <v>0</v>
      </c>
      <c r="N510" t="b">
        <v>1</v>
      </c>
      <c r="O510" t="b">
        <v>0</v>
      </c>
      <c r="P510" t="b">
        <v>1</v>
      </c>
      <c r="Q510">
        <v>1</v>
      </c>
      <c r="R510">
        <v>2</v>
      </c>
      <c r="S510">
        <v>1</v>
      </c>
      <c r="T510">
        <v>2</v>
      </c>
      <c r="V510" t="s">
        <v>64</v>
      </c>
      <c r="W510" t="s">
        <v>265</v>
      </c>
      <c r="X510" t="s">
        <v>1412</v>
      </c>
      <c r="Y510">
        <v>89</v>
      </c>
      <c r="Z510">
        <v>89</v>
      </c>
      <c r="AA510">
        <v>5</v>
      </c>
      <c r="AB510">
        <v>5</v>
      </c>
      <c r="AC510">
        <v>11</v>
      </c>
    </row>
    <row r="511" spans="1:29">
      <c r="A511">
        <v>513</v>
      </c>
      <c r="B511" t="s">
        <v>284</v>
      </c>
      <c r="C511" t="s">
        <v>1323</v>
      </c>
      <c r="J511" t="s">
        <v>205</v>
      </c>
      <c r="K511">
        <v>0</v>
      </c>
      <c r="N511" t="b">
        <v>1</v>
      </c>
      <c r="O511" t="b">
        <v>0</v>
      </c>
      <c r="P511" t="b">
        <v>1</v>
      </c>
      <c r="Q511">
        <v>1</v>
      </c>
      <c r="R511">
        <v>2</v>
      </c>
      <c r="S511">
        <v>1</v>
      </c>
      <c r="T511">
        <v>2</v>
      </c>
      <c r="V511" t="s">
        <v>64</v>
      </c>
      <c r="W511" t="s">
        <v>265</v>
      </c>
      <c r="X511" t="s">
        <v>1414</v>
      </c>
      <c r="Y511">
        <v>89</v>
      </c>
      <c r="Z511">
        <v>89</v>
      </c>
      <c r="AA511">
        <v>6</v>
      </c>
      <c r="AB511">
        <v>6</v>
      </c>
      <c r="AC511">
        <v>11</v>
      </c>
    </row>
    <row r="512" spans="1:29">
      <c r="A512">
        <v>514</v>
      </c>
      <c r="B512" t="s">
        <v>284</v>
      </c>
      <c r="C512" t="s">
        <v>1325</v>
      </c>
      <c r="J512" t="s">
        <v>209</v>
      </c>
      <c r="K512">
        <v>0</v>
      </c>
      <c r="N512" t="b">
        <v>1</v>
      </c>
      <c r="O512" t="b">
        <v>0</v>
      </c>
      <c r="P512" t="b">
        <v>1</v>
      </c>
      <c r="Q512">
        <v>1</v>
      </c>
      <c r="R512">
        <v>2</v>
      </c>
      <c r="S512">
        <v>1</v>
      </c>
      <c r="T512">
        <v>2</v>
      </c>
      <c r="V512" t="s">
        <v>64</v>
      </c>
      <c r="W512" t="s">
        <v>265</v>
      </c>
      <c r="X512" t="s">
        <v>1416</v>
      </c>
      <c r="Y512">
        <v>89</v>
      </c>
      <c r="Z512">
        <v>89</v>
      </c>
      <c r="AA512">
        <v>7</v>
      </c>
      <c r="AB512">
        <v>7</v>
      </c>
      <c r="AC512">
        <v>11</v>
      </c>
    </row>
    <row r="513" spans="1:29">
      <c r="A513">
        <v>515</v>
      </c>
      <c r="B513" t="s">
        <v>284</v>
      </c>
      <c r="C513" t="s">
        <v>1327</v>
      </c>
      <c r="J513" t="s">
        <v>209</v>
      </c>
      <c r="K513">
        <v>0</v>
      </c>
      <c r="N513" t="b">
        <v>1</v>
      </c>
      <c r="O513" t="b">
        <v>0</v>
      </c>
      <c r="P513" t="b">
        <v>1</v>
      </c>
      <c r="Q513">
        <v>1</v>
      </c>
      <c r="R513">
        <v>2</v>
      </c>
      <c r="S513">
        <v>1</v>
      </c>
      <c r="T513">
        <v>2</v>
      </c>
      <c r="V513" t="s">
        <v>64</v>
      </c>
      <c r="W513" t="s">
        <v>265</v>
      </c>
      <c r="X513" t="s">
        <v>1418</v>
      </c>
      <c r="Y513">
        <v>89</v>
      </c>
      <c r="Z513">
        <v>89</v>
      </c>
      <c r="AA513">
        <v>8</v>
      </c>
      <c r="AB513">
        <v>8</v>
      </c>
      <c r="AC513">
        <v>11</v>
      </c>
    </row>
    <row r="514" spans="1:29">
      <c r="A514">
        <v>516</v>
      </c>
      <c r="B514" t="s">
        <v>284</v>
      </c>
      <c r="C514" t="s">
        <v>1329</v>
      </c>
      <c r="J514" t="s">
        <v>209</v>
      </c>
      <c r="K514">
        <v>0</v>
      </c>
      <c r="N514" t="b">
        <v>1</v>
      </c>
      <c r="O514" t="b">
        <v>0</v>
      </c>
      <c r="P514" t="b">
        <v>1</v>
      </c>
      <c r="Q514">
        <v>1</v>
      </c>
      <c r="R514">
        <v>2</v>
      </c>
      <c r="S514">
        <v>1</v>
      </c>
      <c r="T514">
        <v>2</v>
      </c>
      <c r="V514" t="s">
        <v>64</v>
      </c>
      <c r="W514" t="s">
        <v>265</v>
      </c>
      <c r="X514" t="s">
        <v>1420</v>
      </c>
      <c r="Y514">
        <v>89</v>
      </c>
      <c r="Z514">
        <v>89</v>
      </c>
      <c r="AA514">
        <v>9</v>
      </c>
      <c r="AB514">
        <v>9</v>
      </c>
      <c r="AC514">
        <v>11</v>
      </c>
    </row>
    <row r="515" spans="1:29">
      <c r="A515">
        <v>517</v>
      </c>
      <c r="B515" t="s">
        <v>284</v>
      </c>
      <c r="C515" t="s">
        <v>1331</v>
      </c>
      <c r="J515" t="s">
        <v>201</v>
      </c>
      <c r="K515">
        <v>0</v>
      </c>
      <c r="N515" t="b">
        <v>1</v>
      </c>
      <c r="O515" t="b">
        <v>0</v>
      </c>
      <c r="P515" t="b">
        <v>1</v>
      </c>
      <c r="Q515">
        <v>1</v>
      </c>
      <c r="R515">
        <v>2</v>
      </c>
      <c r="S515">
        <v>1</v>
      </c>
      <c r="T515">
        <v>2</v>
      </c>
      <c r="V515" t="s">
        <v>64</v>
      </c>
      <c r="W515" t="s">
        <v>265</v>
      </c>
      <c r="X515" t="s">
        <v>2537</v>
      </c>
      <c r="Y515">
        <v>89</v>
      </c>
      <c r="Z515">
        <v>89</v>
      </c>
      <c r="AA515">
        <v>12</v>
      </c>
      <c r="AB515">
        <v>12</v>
      </c>
      <c r="AC515">
        <v>11</v>
      </c>
    </row>
    <row r="516" spans="1:29">
      <c r="A516">
        <v>518</v>
      </c>
      <c r="B516" t="s">
        <v>284</v>
      </c>
      <c r="C516" t="s">
        <v>1333</v>
      </c>
      <c r="J516" t="s">
        <v>201</v>
      </c>
      <c r="K516">
        <v>0</v>
      </c>
      <c r="N516" t="b">
        <v>1</v>
      </c>
      <c r="O516" t="b">
        <v>0</v>
      </c>
      <c r="P516" t="b">
        <v>1</v>
      </c>
      <c r="Q516">
        <v>1</v>
      </c>
      <c r="R516">
        <v>2</v>
      </c>
      <c r="S516">
        <v>1</v>
      </c>
      <c r="T516">
        <v>2</v>
      </c>
      <c r="V516" t="s">
        <v>64</v>
      </c>
      <c r="W516" t="s">
        <v>265</v>
      </c>
      <c r="X516" t="s">
        <v>2538</v>
      </c>
      <c r="Y516">
        <v>89</v>
      </c>
      <c r="Z516">
        <v>89</v>
      </c>
      <c r="AA516">
        <v>13</v>
      </c>
      <c r="AB516">
        <v>13</v>
      </c>
      <c r="AC516">
        <v>11</v>
      </c>
    </row>
    <row r="517" spans="1:29">
      <c r="A517">
        <v>519</v>
      </c>
      <c r="B517" t="s">
        <v>284</v>
      </c>
      <c r="C517" t="s">
        <v>1335</v>
      </c>
      <c r="J517" t="s">
        <v>201</v>
      </c>
      <c r="K517">
        <v>0</v>
      </c>
      <c r="N517" t="b">
        <v>1</v>
      </c>
      <c r="O517" t="b">
        <v>0</v>
      </c>
      <c r="P517" t="b">
        <v>1</v>
      </c>
      <c r="Q517">
        <v>1</v>
      </c>
      <c r="R517">
        <v>2</v>
      </c>
      <c r="S517">
        <v>1</v>
      </c>
      <c r="T517">
        <v>2</v>
      </c>
      <c r="V517" t="s">
        <v>64</v>
      </c>
      <c r="W517" t="s">
        <v>265</v>
      </c>
      <c r="X517" t="s">
        <v>1426</v>
      </c>
      <c r="Y517">
        <v>90</v>
      </c>
      <c r="Z517">
        <v>90</v>
      </c>
      <c r="AA517">
        <v>3</v>
      </c>
      <c r="AB517">
        <v>3</v>
      </c>
      <c r="AC517">
        <v>11</v>
      </c>
    </row>
    <row r="518" spans="1:29">
      <c r="A518">
        <v>520</v>
      </c>
      <c r="B518" t="s">
        <v>284</v>
      </c>
      <c r="C518" t="s">
        <v>1337</v>
      </c>
      <c r="J518" t="s">
        <v>209</v>
      </c>
      <c r="K518">
        <v>0</v>
      </c>
      <c r="N518" t="b">
        <v>1</v>
      </c>
      <c r="O518" t="b">
        <v>0</v>
      </c>
      <c r="P518" t="b">
        <v>1</v>
      </c>
      <c r="Q518">
        <v>1</v>
      </c>
      <c r="R518">
        <v>2</v>
      </c>
      <c r="S518">
        <v>1</v>
      </c>
      <c r="T518">
        <v>2</v>
      </c>
      <c r="V518" t="s">
        <v>64</v>
      </c>
      <c r="W518" t="s">
        <v>265</v>
      </c>
      <c r="X518" t="s">
        <v>1428</v>
      </c>
      <c r="Y518">
        <v>90</v>
      </c>
      <c r="Z518">
        <v>90</v>
      </c>
      <c r="AA518">
        <v>4</v>
      </c>
      <c r="AB518">
        <v>4</v>
      </c>
      <c r="AC518">
        <v>11</v>
      </c>
    </row>
    <row r="519" spans="1:29">
      <c r="A519">
        <v>521</v>
      </c>
      <c r="B519" t="s">
        <v>284</v>
      </c>
      <c r="C519" t="s">
        <v>1339</v>
      </c>
      <c r="J519" t="s">
        <v>201</v>
      </c>
      <c r="K519">
        <v>0</v>
      </c>
      <c r="N519" t="b">
        <v>1</v>
      </c>
      <c r="O519" t="b">
        <v>0</v>
      </c>
      <c r="P519" t="b">
        <v>1</v>
      </c>
      <c r="Q519">
        <v>1</v>
      </c>
      <c r="R519">
        <v>2</v>
      </c>
      <c r="S519">
        <v>1</v>
      </c>
      <c r="T519">
        <v>2</v>
      </c>
      <c r="V519" t="s">
        <v>64</v>
      </c>
      <c r="W519" t="s">
        <v>265</v>
      </c>
      <c r="X519" t="s">
        <v>1430</v>
      </c>
      <c r="Y519">
        <v>90</v>
      </c>
      <c r="Z519">
        <v>90</v>
      </c>
      <c r="AA519">
        <v>5</v>
      </c>
      <c r="AB519">
        <v>5</v>
      </c>
      <c r="AC519">
        <v>11</v>
      </c>
    </row>
    <row r="520" spans="1:29">
      <c r="A520">
        <v>522</v>
      </c>
      <c r="B520" t="s">
        <v>284</v>
      </c>
      <c r="C520" t="s">
        <v>1341</v>
      </c>
      <c r="J520" t="s">
        <v>205</v>
      </c>
      <c r="K520">
        <v>0</v>
      </c>
      <c r="N520" t="b">
        <v>1</v>
      </c>
      <c r="O520" t="b">
        <v>0</v>
      </c>
      <c r="P520" t="b">
        <v>1</v>
      </c>
      <c r="Q520">
        <v>1</v>
      </c>
      <c r="R520">
        <v>2</v>
      </c>
      <c r="S520">
        <v>1</v>
      </c>
      <c r="T520">
        <v>2</v>
      </c>
      <c r="V520" t="s">
        <v>64</v>
      </c>
      <c r="W520" t="s">
        <v>265</v>
      </c>
      <c r="X520" t="s">
        <v>1432</v>
      </c>
      <c r="Y520">
        <v>90</v>
      </c>
      <c r="Z520">
        <v>90</v>
      </c>
      <c r="AA520">
        <v>6</v>
      </c>
      <c r="AB520">
        <v>6</v>
      </c>
      <c r="AC520">
        <v>11</v>
      </c>
    </row>
    <row r="521" spans="1:29">
      <c r="A521">
        <v>523</v>
      </c>
      <c r="B521" t="s">
        <v>284</v>
      </c>
      <c r="C521" t="s">
        <v>1343</v>
      </c>
      <c r="J521" t="s">
        <v>209</v>
      </c>
      <c r="K521">
        <v>0</v>
      </c>
      <c r="N521" t="b">
        <v>1</v>
      </c>
      <c r="O521" t="b">
        <v>0</v>
      </c>
      <c r="P521" t="b">
        <v>1</v>
      </c>
      <c r="Q521">
        <v>1</v>
      </c>
      <c r="R521">
        <v>2</v>
      </c>
      <c r="S521">
        <v>1</v>
      </c>
      <c r="T521">
        <v>2</v>
      </c>
      <c r="V521" t="s">
        <v>64</v>
      </c>
      <c r="W521" t="s">
        <v>265</v>
      </c>
      <c r="X521" t="s">
        <v>1434</v>
      </c>
      <c r="Y521">
        <v>90</v>
      </c>
      <c r="Z521">
        <v>90</v>
      </c>
      <c r="AA521">
        <v>7</v>
      </c>
      <c r="AB521">
        <v>7</v>
      </c>
      <c r="AC521">
        <v>11</v>
      </c>
    </row>
    <row r="522" spans="1:29">
      <c r="A522">
        <v>524</v>
      </c>
      <c r="B522" t="s">
        <v>284</v>
      </c>
      <c r="C522" t="s">
        <v>1345</v>
      </c>
      <c r="J522" t="s">
        <v>209</v>
      </c>
      <c r="K522">
        <v>0</v>
      </c>
      <c r="N522" t="b">
        <v>1</v>
      </c>
      <c r="O522" t="b">
        <v>0</v>
      </c>
      <c r="P522" t="b">
        <v>1</v>
      </c>
      <c r="Q522">
        <v>1</v>
      </c>
      <c r="R522">
        <v>2</v>
      </c>
      <c r="S522">
        <v>1</v>
      </c>
      <c r="T522">
        <v>2</v>
      </c>
      <c r="V522" t="s">
        <v>64</v>
      </c>
      <c r="W522" t="s">
        <v>265</v>
      </c>
      <c r="X522" t="s">
        <v>1436</v>
      </c>
      <c r="Y522">
        <v>90</v>
      </c>
      <c r="Z522">
        <v>90</v>
      </c>
      <c r="AA522">
        <v>8</v>
      </c>
      <c r="AB522">
        <v>8</v>
      </c>
      <c r="AC522">
        <v>11</v>
      </c>
    </row>
    <row r="523" spans="1:29">
      <c r="A523">
        <v>525</v>
      </c>
      <c r="B523" t="s">
        <v>284</v>
      </c>
      <c r="C523" t="s">
        <v>1347</v>
      </c>
      <c r="J523" t="s">
        <v>209</v>
      </c>
      <c r="K523">
        <v>0</v>
      </c>
      <c r="N523" t="b">
        <v>1</v>
      </c>
      <c r="O523" t="b">
        <v>0</v>
      </c>
      <c r="P523" t="b">
        <v>1</v>
      </c>
      <c r="Q523">
        <v>1</v>
      </c>
      <c r="R523">
        <v>2</v>
      </c>
      <c r="S523">
        <v>1</v>
      </c>
      <c r="T523">
        <v>2</v>
      </c>
      <c r="V523" t="s">
        <v>64</v>
      </c>
      <c r="W523" t="s">
        <v>265</v>
      </c>
      <c r="X523" t="s">
        <v>1438</v>
      </c>
      <c r="Y523">
        <v>90</v>
      </c>
      <c r="Z523">
        <v>90</v>
      </c>
      <c r="AA523">
        <v>9</v>
      </c>
      <c r="AB523">
        <v>9</v>
      </c>
      <c r="AC523">
        <v>11</v>
      </c>
    </row>
    <row r="524" spans="1:29">
      <c r="A524">
        <v>526</v>
      </c>
      <c r="B524" t="s">
        <v>284</v>
      </c>
      <c r="C524" t="s">
        <v>1349</v>
      </c>
      <c r="J524" t="s">
        <v>201</v>
      </c>
      <c r="K524">
        <v>0</v>
      </c>
      <c r="N524" t="b">
        <v>1</v>
      </c>
      <c r="O524" t="b">
        <v>0</v>
      </c>
      <c r="P524" t="b">
        <v>1</v>
      </c>
      <c r="Q524">
        <v>1</v>
      </c>
      <c r="R524">
        <v>2</v>
      </c>
      <c r="S524">
        <v>1</v>
      </c>
      <c r="T524">
        <v>2</v>
      </c>
      <c r="V524" t="s">
        <v>64</v>
      </c>
      <c r="W524" t="s">
        <v>265</v>
      </c>
      <c r="X524" t="s">
        <v>2539</v>
      </c>
      <c r="Y524">
        <v>90</v>
      </c>
      <c r="Z524">
        <v>90</v>
      </c>
      <c r="AA524">
        <v>12</v>
      </c>
      <c r="AB524">
        <v>12</v>
      </c>
      <c r="AC524">
        <v>11</v>
      </c>
    </row>
    <row r="525" spans="1:29">
      <c r="A525">
        <v>527</v>
      </c>
      <c r="B525" t="s">
        <v>284</v>
      </c>
      <c r="C525" t="s">
        <v>1351</v>
      </c>
      <c r="J525" t="s">
        <v>201</v>
      </c>
      <c r="K525">
        <v>0</v>
      </c>
      <c r="N525" t="b">
        <v>1</v>
      </c>
      <c r="O525" t="b">
        <v>0</v>
      </c>
      <c r="P525" t="b">
        <v>1</v>
      </c>
      <c r="Q525">
        <v>1</v>
      </c>
      <c r="R525">
        <v>2</v>
      </c>
      <c r="S525">
        <v>1</v>
      </c>
      <c r="T525">
        <v>2</v>
      </c>
      <c r="V525" t="s">
        <v>64</v>
      </c>
      <c r="W525" t="s">
        <v>265</v>
      </c>
      <c r="X525" t="s">
        <v>2540</v>
      </c>
      <c r="Y525">
        <v>90</v>
      </c>
      <c r="Z525">
        <v>90</v>
      </c>
      <c r="AA525">
        <v>13</v>
      </c>
      <c r="AB525">
        <v>13</v>
      </c>
      <c r="AC525">
        <v>11</v>
      </c>
    </row>
    <row r="526" spans="1:29">
      <c r="A526">
        <v>528</v>
      </c>
      <c r="B526" t="s">
        <v>284</v>
      </c>
      <c r="C526" t="s">
        <v>1353</v>
      </c>
      <c r="J526" t="s">
        <v>201</v>
      </c>
      <c r="K526">
        <v>0</v>
      </c>
      <c r="N526" t="b">
        <v>1</v>
      </c>
      <c r="O526" t="b">
        <v>0</v>
      </c>
      <c r="P526" t="b">
        <v>1</v>
      </c>
      <c r="Q526">
        <v>1</v>
      </c>
      <c r="R526">
        <v>2</v>
      </c>
      <c r="S526">
        <v>1</v>
      </c>
      <c r="T526">
        <v>2</v>
      </c>
      <c r="V526" t="s">
        <v>64</v>
      </c>
      <c r="W526" t="s">
        <v>265</v>
      </c>
      <c r="X526" t="s">
        <v>1444</v>
      </c>
      <c r="Y526">
        <v>91</v>
      </c>
      <c r="Z526">
        <v>91</v>
      </c>
      <c r="AA526">
        <v>3</v>
      </c>
      <c r="AB526">
        <v>3</v>
      </c>
      <c r="AC526">
        <v>11</v>
      </c>
    </row>
    <row r="527" spans="1:29">
      <c r="A527">
        <v>529</v>
      </c>
      <c r="B527" t="s">
        <v>284</v>
      </c>
      <c r="C527" t="s">
        <v>1355</v>
      </c>
      <c r="J527" t="s">
        <v>209</v>
      </c>
      <c r="K527">
        <v>0</v>
      </c>
      <c r="N527" t="b">
        <v>1</v>
      </c>
      <c r="O527" t="b">
        <v>0</v>
      </c>
      <c r="P527" t="b">
        <v>1</v>
      </c>
      <c r="Q527">
        <v>1</v>
      </c>
      <c r="R527">
        <v>2</v>
      </c>
      <c r="S527">
        <v>1</v>
      </c>
      <c r="T527">
        <v>2</v>
      </c>
      <c r="V527" t="s">
        <v>64</v>
      </c>
      <c r="W527" t="s">
        <v>265</v>
      </c>
      <c r="X527" t="s">
        <v>1446</v>
      </c>
      <c r="Y527">
        <v>91</v>
      </c>
      <c r="Z527">
        <v>91</v>
      </c>
      <c r="AA527">
        <v>4</v>
      </c>
      <c r="AB527">
        <v>4</v>
      </c>
      <c r="AC527">
        <v>11</v>
      </c>
    </row>
    <row r="528" spans="1:29">
      <c r="A528">
        <v>530</v>
      </c>
      <c r="B528" t="s">
        <v>284</v>
      </c>
      <c r="C528" t="s">
        <v>1357</v>
      </c>
      <c r="J528" t="s">
        <v>201</v>
      </c>
      <c r="K528">
        <v>0</v>
      </c>
      <c r="N528" t="b">
        <v>1</v>
      </c>
      <c r="O528" t="b">
        <v>0</v>
      </c>
      <c r="P528" t="b">
        <v>1</v>
      </c>
      <c r="Q528">
        <v>1</v>
      </c>
      <c r="R528">
        <v>2</v>
      </c>
      <c r="S528">
        <v>1</v>
      </c>
      <c r="T528">
        <v>2</v>
      </c>
      <c r="V528" t="s">
        <v>64</v>
      </c>
      <c r="W528" t="s">
        <v>265</v>
      </c>
      <c r="X528" t="s">
        <v>1448</v>
      </c>
      <c r="Y528">
        <v>91</v>
      </c>
      <c r="Z528">
        <v>91</v>
      </c>
      <c r="AA528">
        <v>5</v>
      </c>
      <c r="AB528">
        <v>5</v>
      </c>
      <c r="AC528">
        <v>11</v>
      </c>
    </row>
    <row r="529" spans="1:29">
      <c r="A529">
        <v>531</v>
      </c>
      <c r="B529" t="s">
        <v>284</v>
      </c>
      <c r="C529" t="s">
        <v>1359</v>
      </c>
      <c r="J529" t="s">
        <v>205</v>
      </c>
      <c r="K529">
        <v>0</v>
      </c>
      <c r="N529" t="b">
        <v>1</v>
      </c>
      <c r="O529" t="b">
        <v>0</v>
      </c>
      <c r="P529" t="b">
        <v>1</v>
      </c>
      <c r="Q529">
        <v>1</v>
      </c>
      <c r="R529">
        <v>2</v>
      </c>
      <c r="S529">
        <v>1</v>
      </c>
      <c r="T529">
        <v>2</v>
      </c>
      <c r="V529" t="s">
        <v>64</v>
      </c>
      <c r="W529" t="s">
        <v>265</v>
      </c>
      <c r="X529" t="s">
        <v>1450</v>
      </c>
      <c r="Y529">
        <v>91</v>
      </c>
      <c r="Z529">
        <v>91</v>
      </c>
      <c r="AA529">
        <v>6</v>
      </c>
      <c r="AB529">
        <v>6</v>
      </c>
      <c r="AC529">
        <v>11</v>
      </c>
    </row>
    <row r="530" spans="1:29">
      <c r="A530">
        <v>532</v>
      </c>
      <c r="B530" t="s">
        <v>284</v>
      </c>
      <c r="C530" t="s">
        <v>1361</v>
      </c>
      <c r="J530" t="s">
        <v>209</v>
      </c>
      <c r="K530">
        <v>0</v>
      </c>
      <c r="N530" t="b">
        <v>1</v>
      </c>
      <c r="O530" t="b">
        <v>0</v>
      </c>
      <c r="P530" t="b">
        <v>1</v>
      </c>
      <c r="Q530">
        <v>1</v>
      </c>
      <c r="R530">
        <v>2</v>
      </c>
      <c r="S530">
        <v>1</v>
      </c>
      <c r="T530">
        <v>2</v>
      </c>
      <c r="V530" t="s">
        <v>64</v>
      </c>
      <c r="W530" t="s">
        <v>265</v>
      </c>
      <c r="X530" t="s">
        <v>1452</v>
      </c>
      <c r="Y530">
        <v>91</v>
      </c>
      <c r="Z530">
        <v>91</v>
      </c>
      <c r="AA530">
        <v>7</v>
      </c>
      <c r="AB530">
        <v>7</v>
      </c>
      <c r="AC530">
        <v>11</v>
      </c>
    </row>
    <row r="531" spans="1:29">
      <c r="A531">
        <v>533</v>
      </c>
      <c r="B531" t="s">
        <v>284</v>
      </c>
      <c r="C531" t="s">
        <v>1363</v>
      </c>
      <c r="J531" t="s">
        <v>209</v>
      </c>
      <c r="K531">
        <v>0</v>
      </c>
      <c r="N531" t="b">
        <v>1</v>
      </c>
      <c r="O531" t="b">
        <v>0</v>
      </c>
      <c r="P531" t="b">
        <v>1</v>
      </c>
      <c r="Q531">
        <v>1</v>
      </c>
      <c r="R531">
        <v>2</v>
      </c>
      <c r="S531">
        <v>1</v>
      </c>
      <c r="T531">
        <v>2</v>
      </c>
      <c r="V531" t="s">
        <v>64</v>
      </c>
      <c r="W531" t="s">
        <v>265</v>
      </c>
      <c r="X531" t="s">
        <v>1454</v>
      </c>
      <c r="Y531">
        <v>91</v>
      </c>
      <c r="Z531">
        <v>91</v>
      </c>
      <c r="AA531">
        <v>8</v>
      </c>
      <c r="AB531">
        <v>8</v>
      </c>
      <c r="AC531">
        <v>11</v>
      </c>
    </row>
    <row r="532" spans="1:29">
      <c r="A532">
        <v>534</v>
      </c>
      <c r="B532" t="s">
        <v>284</v>
      </c>
      <c r="C532" t="s">
        <v>1365</v>
      </c>
      <c r="J532" t="s">
        <v>209</v>
      </c>
      <c r="K532">
        <v>0</v>
      </c>
      <c r="N532" t="b">
        <v>1</v>
      </c>
      <c r="O532" t="b">
        <v>0</v>
      </c>
      <c r="P532" t="b">
        <v>1</v>
      </c>
      <c r="Q532">
        <v>1</v>
      </c>
      <c r="R532">
        <v>2</v>
      </c>
      <c r="S532">
        <v>1</v>
      </c>
      <c r="T532">
        <v>2</v>
      </c>
      <c r="V532" t="s">
        <v>64</v>
      </c>
      <c r="W532" t="s">
        <v>265</v>
      </c>
      <c r="X532" t="s">
        <v>1456</v>
      </c>
      <c r="Y532">
        <v>91</v>
      </c>
      <c r="Z532">
        <v>91</v>
      </c>
      <c r="AA532">
        <v>9</v>
      </c>
      <c r="AB532">
        <v>9</v>
      </c>
      <c r="AC532">
        <v>11</v>
      </c>
    </row>
    <row r="533" spans="1:29">
      <c r="A533">
        <v>535</v>
      </c>
      <c r="B533" t="s">
        <v>284</v>
      </c>
      <c r="C533" t="s">
        <v>1367</v>
      </c>
      <c r="J533" t="s">
        <v>201</v>
      </c>
      <c r="K533">
        <v>0</v>
      </c>
      <c r="N533" t="b">
        <v>1</v>
      </c>
      <c r="O533" t="b">
        <v>0</v>
      </c>
      <c r="P533" t="b">
        <v>1</v>
      </c>
      <c r="Q533">
        <v>1</v>
      </c>
      <c r="R533">
        <v>2</v>
      </c>
      <c r="S533">
        <v>1</v>
      </c>
      <c r="T533">
        <v>2</v>
      </c>
      <c r="V533" t="s">
        <v>64</v>
      </c>
      <c r="W533" t="s">
        <v>265</v>
      </c>
      <c r="X533" t="s">
        <v>2541</v>
      </c>
      <c r="Y533">
        <v>91</v>
      </c>
      <c r="Z533">
        <v>91</v>
      </c>
      <c r="AA533">
        <v>12</v>
      </c>
      <c r="AB533">
        <v>12</v>
      </c>
      <c r="AC533">
        <v>11</v>
      </c>
    </row>
    <row r="534" spans="1:29">
      <c r="A534">
        <v>536</v>
      </c>
      <c r="B534" t="s">
        <v>284</v>
      </c>
      <c r="C534" t="s">
        <v>1369</v>
      </c>
      <c r="J534" t="s">
        <v>201</v>
      </c>
      <c r="K534">
        <v>0</v>
      </c>
      <c r="N534" t="b">
        <v>1</v>
      </c>
      <c r="O534" t="b">
        <v>0</v>
      </c>
      <c r="P534" t="b">
        <v>1</v>
      </c>
      <c r="Q534">
        <v>1</v>
      </c>
      <c r="R534">
        <v>2</v>
      </c>
      <c r="S534">
        <v>1</v>
      </c>
      <c r="T534">
        <v>2</v>
      </c>
      <c r="V534" t="s">
        <v>64</v>
      </c>
      <c r="W534" t="s">
        <v>265</v>
      </c>
      <c r="X534" t="s">
        <v>2542</v>
      </c>
      <c r="Y534">
        <v>91</v>
      </c>
      <c r="Z534">
        <v>91</v>
      </c>
      <c r="AA534">
        <v>13</v>
      </c>
      <c r="AB534">
        <v>13</v>
      </c>
      <c r="AC534">
        <v>11</v>
      </c>
    </row>
    <row r="535" spans="1:29">
      <c r="A535">
        <v>537</v>
      </c>
      <c r="B535" t="s">
        <v>284</v>
      </c>
      <c r="C535" t="s">
        <v>1371</v>
      </c>
      <c r="J535" t="s">
        <v>201</v>
      </c>
      <c r="K535">
        <v>0</v>
      </c>
      <c r="N535" t="b">
        <v>1</v>
      </c>
      <c r="O535" t="b">
        <v>0</v>
      </c>
      <c r="P535" t="b">
        <v>1</v>
      </c>
      <c r="Q535">
        <v>1</v>
      </c>
      <c r="R535">
        <v>2</v>
      </c>
      <c r="S535">
        <v>1</v>
      </c>
      <c r="T535">
        <v>2</v>
      </c>
      <c r="V535" t="s">
        <v>64</v>
      </c>
      <c r="W535" t="s">
        <v>265</v>
      </c>
      <c r="X535" t="s">
        <v>1462</v>
      </c>
      <c r="Y535">
        <v>92</v>
      </c>
      <c r="Z535">
        <v>92</v>
      </c>
      <c r="AA535">
        <v>3</v>
      </c>
      <c r="AB535">
        <v>3</v>
      </c>
      <c r="AC535">
        <v>11</v>
      </c>
    </row>
    <row r="536" spans="1:29">
      <c r="A536">
        <v>538</v>
      </c>
      <c r="B536" t="s">
        <v>284</v>
      </c>
      <c r="C536" t="s">
        <v>1373</v>
      </c>
      <c r="J536" t="s">
        <v>209</v>
      </c>
      <c r="K536">
        <v>0</v>
      </c>
      <c r="N536" t="b">
        <v>1</v>
      </c>
      <c r="O536" t="b">
        <v>0</v>
      </c>
      <c r="P536" t="b">
        <v>1</v>
      </c>
      <c r="Q536">
        <v>1</v>
      </c>
      <c r="R536">
        <v>2</v>
      </c>
      <c r="S536">
        <v>1</v>
      </c>
      <c r="T536">
        <v>2</v>
      </c>
      <c r="V536" t="s">
        <v>64</v>
      </c>
      <c r="W536" t="s">
        <v>265</v>
      </c>
      <c r="X536" t="s">
        <v>1464</v>
      </c>
      <c r="Y536">
        <v>92</v>
      </c>
      <c r="Z536">
        <v>92</v>
      </c>
      <c r="AA536">
        <v>4</v>
      </c>
      <c r="AB536">
        <v>4</v>
      </c>
      <c r="AC536">
        <v>11</v>
      </c>
    </row>
    <row r="537" spans="1:29">
      <c r="A537">
        <v>539</v>
      </c>
      <c r="B537" t="s">
        <v>284</v>
      </c>
      <c r="C537" t="s">
        <v>1375</v>
      </c>
      <c r="J537" t="s">
        <v>201</v>
      </c>
      <c r="K537">
        <v>0</v>
      </c>
      <c r="N537" t="b">
        <v>1</v>
      </c>
      <c r="O537" t="b">
        <v>0</v>
      </c>
      <c r="P537" t="b">
        <v>1</v>
      </c>
      <c r="Q537">
        <v>1</v>
      </c>
      <c r="R537">
        <v>2</v>
      </c>
      <c r="S537">
        <v>1</v>
      </c>
      <c r="T537">
        <v>2</v>
      </c>
      <c r="V537" t="s">
        <v>64</v>
      </c>
      <c r="W537" t="s">
        <v>265</v>
      </c>
      <c r="X537" t="s">
        <v>1466</v>
      </c>
      <c r="Y537">
        <v>92</v>
      </c>
      <c r="Z537">
        <v>92</v>
      </c>
      <c r="AA537">
        <v>5</v>
      </c>
      <c r="AB537">
        <v>5</v>
      </c>
      <c r="AC537">
        <v>11</v>
      </c>
    </row>
    <row r="538" spans="1:29">
      <c r="A538">
        <v>540</v>
      </c>
      <c r="B538" t="s">
        <v>284</v>
      </c>
      <c r="C538" t="s">
        <v>1377</v>
      </c>
      <c r="J538" t="s">
        <v>205</v>
      </c>
      <c r="K538">
        <v>0</v>
      </c>
      <c r="N538" t="b">
        <v>1</v>
      </c>
      <c r="O538" t="b">
        <v>0</v>
      </c>
      <c r="P538" t="b">
        <v>1</v>
      </c>
      <c r="Q538">
        <v>1</v>
      </c>
      <c r="R538">
        <v>2</v>
      </c>
      <c r="S538">
        <v>1</v>
      </c>
      <c r="T538">
        <v>2</v>
      </c>
      <c r="V538" t="s">
        <v>64</v>
      </c>
      <c r="W538" t="s">
        <v>265</v>
      </c>
      <c r="X538" t="s">
        <v>1468</v>
      </c>
      <c r="Y538">
        <v>92</v>
      </c>
      <c r="Z538">
        <v>92</v>
      </c>
      <c r="AA538">
        <v>6</v>
      </c>
      <c r="AB538">
        <v>6</v>
      </c>
      <c r="AC538">
        <v>11</v>
      </c>
    </row>
    <row r="539" spans="1:29">
      <c r="A539">
        <v>541</v>
      </c>
      <c r="B539" t="s">
        <v>284</v>
      </c>
      <c r="C539" t="s">
        <v>1379</v>
      </c>
      <c r="J539" t="s">
        <v>209</v>
      </c>
      <c r="K539">
        <v>0</v>
      </c>
      <c r="N539" t="b">
        <v>1</v>
      </c>
      <c r="O539" t="b">
        <v>0</v>
      </c>
      <c r="P539" t="b">
        <v>1</v>
      </c>
      <c r="Q539">
        <v>1</v>
      </c>
      <c r="R539">
        <v>2</v>
      </c>
      <c r="S539">
        <v>1</v>
      </c>
      <c r="T539">
        <v>2</v>
      </c>
      <c r="V539" t="s">
        <v>64</v>
      </c>
      <c r="W539" t="s">
        <v>265</v>
      </c>
      <c r="X539" t="s">
        <v>1470</v>
      </c>
      <c r="Y539">
        <v>92</v>
      </c>
      <c r="Z539">
        <v>92</v>
      </c>
      <c r="AA539">
        <v>7</v>
      </c>
      <c r="AB539">
        <v>7</v>
      </c>
      <c r="AC539">
        <v>11</v>
      </c>
    </row>
    <row r="540" spans="1:29">
      <c r="A540">
        <v>542</v>
      </c>
      <c r="B540" t="s">
        <v>284</v>
      </c>
      <c r="C540" t="s">
        <v>1381</v>
      </c>
      <c r="J540" t="s">
        <v>209</v>
      </c>
      <c r="K540">
        <v>0</v>
      </c>
      <c r="N540" t="b">
        <v>1</v>
      </c>
      <c r="O540" t="b">
        <v>0</v>
      </c>
      <c r="P540" t="b">
        <v>1</v>
      </c>
      <c r="Q540">
        <v>1</v>
      </c>
      <c r="R540">
        <v>2</v>
      </c>
      <c r="S540">
        <v>1</v>
      </c>
      <c r="T540">
        <v>2</v>
      </c>
      <c r="V540" t="s">
        <v>64</v>
      </c>
      <c r="W540" t="s">
        <v>265</v>
      </c>
      <c r="X540" t="s">
        <v>1472</v>
      </c>
      <c r="Y540">
        <v>92</v>
      </c>
      <c r="Z540">
        <v>92</v>
      </c>
      <c r="AA540">
        <v>8</v>
      </c>
      <c r="AB540">
        <v>8</v>
      </c>
      <c r="AC540">
        <v>11</v>
      </c>
    </row>
    <row r="541" spans="1:29">
      <c r="A541">
        <v>543</v>
      </c>
      <c r="B541" t="s">
        <v>284</v>
      </c>
      <c r="C541" t="s">
        <v>1383</v>
      </c>
      <c r="J541" t="s">
        <v>209</v>
      </c>
      <c r="K541">
        <v>0</v>
      </c>
      <c r="N541" t="b">
        <v>1</v>
      </c>
      <c r="O541" t="b">
        <v>0</v>
      </c>
      <c r="P541" t="b">
        <v>1</v>
      </c>
      <c r="Q541">
        <v>1</v>
      </c>
      <c r="R541">
        <v>2</v>
      </c>
      <c r="S541">
        <v>1</v>
      </c>
      <c r="T541">
        <v>2</v>
      </c>
      <c r="V541" t="s">
        <v>64</v>
      </c>
      <c r="W541" t="s">
        <v>265</v>
      </c>
      <c r="X541" t="s">
        <v>1474</v>
      </c>
      <c r="Y541">
        <v>92</v>
      </c>
      <c r="Z541">
        <v>92</v>
      </c>
      <c r="AA541">
        <v>9</v>
      </c>
      <c r="AB541">
        <v>9</v>
      </c>
      <c r="AC541">
        <v>11</v>
      </c>
    </row>
    <row r="542" spans="1:29">
      <c r="A542">
        <v>544</v>
      </c>
      <c r="B542" t="s">
        <v>284</v>
      </c>
      <c r="C542" t="s">
        <v>1385</v>
      </c>
      <c r="J542" t="s">
        <v>201</v>
      </c>
      <c r="K542">
        <v>0</v>
      </c>
      <c r="N542" t="b">
        <v>1</v>
      </c>
      <c r="O542" t="b">
        <v>0</v>
      </c>
      <c r="P542" t="b">
        <v>1</v>
      </c>
      <c r="Q542">
        <v>1</v>
      </c>
      <c r="R542">
        <v>2</v>
      </c>
      <c r="S542">
        <v>1</v>
      </c>
      <c r="T542">
        <v>2</v>
      </c>
      <c r="V542" t="s">
        <v>64</v>
      </c>
      <c r="W542" t="s">
        <v>265</v>
      </c>
      <c r="X542" t="s">
        <v>2543</v>
      </c>
      <c r="Y542">
        <v>92</v>
      </c>
      <c r="Z542">
        <v>92</v>
      </c>
      <c r="AA542">
        <v>12</v>
      </c>
      <c r="AB542">
        <v>12</v>
      </c>
      <c r="AC542">
        <v>11</v>
      </c>
    </row>
    <row r="543" spans="1:29">
      <c r="A543">
        <v>545</v>
      </c>
      <c r="B543" t="s">
        <v>284</v>
      </c>
      <c r="C543" t="s">
        <v>1387</v>
      </c>
      <c r="J543" t="s">
        <v>201</v>
      </c>
      <c r="K543">
        <v>0</v>
      </c>
      <c r="N543" t="b">
        <v>1</v>
      </c>
      <c r="O543" t="b">
        <v>0</v>
      </c>
      <c r="P543" t="b">
        <v>1</v>
      </c>
      <c r="Q543">
        <v>1</v>
      </c>
      <c r="R543">
        <v>2</v>
      </c>
      <c r="S543">
        <v>1</v>
      </c>
      <c r="T543">
        <v>2</v>
      </c>
      <c r="V543" t="s">
        <v>64</v>
      </c>
      <c r="W543" t="s">
        <v>265</v>
      </c>
      <c r="X543" t="s">
        <v>2544</v>
      </c>
      <c r="Y543">
        <v>92</v>
      </c>
      <c r="Z543">
        <v>92</v>
      </c>
      <c r="AA543">
        <v>13</v>
      </c>
      <c r="AB543">
        <v>13</v>
      </c>
      <c r="AC543">
        <v>11</v>
      </c>
    </row>
    <row r="544" spans="1:29">
      <c r="A544">
        <v>546</v>
      </c>
      <c r="B544" t="s">
        <v>284</v>
      </c>
      <c r="C544" t="s">
        <v>1389</v>
      </c>
      <c r="J544" t="s">
        <v>201</v>
      </c>
      <c r="K544">
        <v>0</v>
      </c>
      <c r="N544" t="b">
        <v>1</v>
      </c>
      <c r="O544" t="b">
        <v>0</v>
      </c>
      <c r="P544" t="b">
        <v>1</v>
      </c>
      <c r="Q544">
        <v>1</v>
      </c>
      <c r="R544">
        <v>2</v>
      </c>
      <c r="S544">
        <v>1</v>
      </c>
      <c r="T544">
        <v>2</v>
      </c>
      <c r="V544" t="s">
        <v>64</v>
      </c>
      <c r="W544" t="s">
        <v>265</v>
      </c>
      <c r="X544" t="s">
        <v>1480</v>
      </c>
      <c r="Y544">
        <v>93</v>
      </c>
      <c r="Z544">
        <v>93</v>
      </c>
      <c r="AA544">
        <v>3</v>
      </c>
      <c r="AB544">
        <v>3</v>
      </c>
      <c r="AC544">
        <v>11</v>
      </c>
    </row>
    <row r="545" spans="1:29">
      <c r="A545">
        <v>547</v>
      </c>
      <c r="B545" t="s">
        <v>284</v>
      </c>
      <c r="C545" t="s">
        <v>1391</v>
      </c>
      <c r="J545" t="s">
        <v>209</v>
      </c>
      <c r="K545">
        <v>0</v>
      </c>
      <c r="N545" t="b">
        <v>1</v>
      </c>
      <c r="O545" t="b">
        <v>0</v>
      </c>
      <c r="P545" t="b">
        <v>1</v>
      </c>
      <c r="Q545">
        <v>1</v>
      </c>
      <c r="R545">
        <v>2</v>
      </c>
      <c r="S545">
        <v>1</v>
      </c>
      <c r="T545">
        <v>2</v>
      </c>
      <c r="V545" t="s">
        <v>64</v>
      </c>
      <c r="W545" t="s">
        <v>265</v>
      </c>
      <c r="X545" t="s">
        <v>1482</v>
      </c>
      <c r="Y545">
        <v>93</v>
      </c>
      <c r="Z545">
        <v>93</v>
      </c>
      <c r="AA545">
        <v>4</v>
      </c>
      <c r="AB545">
        <v>4</v>
      </c>
      <c r="AC545">
        <v>11</v>
      </c>
    </row>
    <row r="546" spans="1:29">
      <c r="A546">
        <v>548</v>
      </c>
      <c r="B546" t="s">
        <v>284</v>
      </c>
      <c r="C546" t="s">
        <v>1393</v>
      </c>
      <c r="J546" t="s">
        <v>201</v>
      </c>
      <c r="K546">
        <v>0</v>
      </c>
      <c r="N546" t="b">
        <v>1</v>
      </c>
      <c r="O546" t="b">
        <v>0</v>
      </c>
      <c r="P546" t="b">
        <v>1</v>
      </c>
      <c r="Q546">
        <v>1</v>
      </c>
      <c r="R546">
        <v>2</v>
      </c>
      <c r="S546">
        <v>1</v>
      </c>
      <c r="T546">
        <v>2</v>
      </c>
      <c r="V546" t="s">
        <v>64</v>
      </c>
      <c r="W546" t="s">
        <v>265</v>
      </c>
      <c r="X546" t="s">
        <v>1484</v>
      </c>
      <c r="Y546">
        <v>93</v>
      </c>
      <c r="Z546">
        <v>93</v>
      </c>
      <c r="AA546">
        <v>5</v>
      </c>
      <c r="AB546">
        <v>5</v>
      </c>
      <c r="AC546">
        <v>11</v>
      </c>
    </row>
    <row r="547" spans="1:29">
      <c r="A547">
        <v>549</v>
      </c>
      <c r="B547" t="s">
        <v>284</v>
      </c>
      <c r="C547" t="s">
        <v>1395</v>
      </c>
      <c r="J547" t="s">
        <v>205</v>
      </c>
      <c r="K547">
        <v>0</v>
      </c>
      <c r="N547" t="b">
        <v>1</v>
      </c>
      <c r="O547" t="b">
        <v>0</v>
      </c>
      <c r="P547" t="b">
        <v>1</v>
      </c>
      <c r="Q547">
        <v>1</v>
      </c>
      <c r="R547">
        <v>2</v>
      </c>
      <c r="S547">
        <v>1</v>
      </c>
      <c r="T547">
        <v>2</v>
      </c>
      <c r="V547" t="s">
        <v>64</v>
      </c>
      <c r="W547" t="s">
        <v>265</v>
      </c>
      <c r="X547" t="s">
        <v>1486</v>
      </c>
      <c r="Y547">
        <v>93</v>
      </c>
      <c r="Z547">
        <v>93</v>
      </c>
      <c r="AA547">
        <v>6</v>
      </c>
      <c r="AB547">
        <v>6</v>
      </c>
      <c r="AC547">
        <v>11</v>
      </c>
    </row>
    <row r="548" spans="1:29">
      <c r="A548">
        <v>550</v>
      </c>
      <c r="B548" t="s">
        <v>284</v>
      </c>
      <c r="C548" t="s">
        <v>1397</v>
      </c>
      <c r="J548" t="s">
        <v>209</v>
      </c>
      <c r="K548">
        <v>0</v>
      </c>
      <c r="N548" t="b">
        <v>1</v>
      </c>
      <c r="O548" t="b">
        <v>0</v>
      </c>
      <c r="P548" t="b">
        <v>1</v>
      </c>
      <c r="Q548">
        <v>1</v>
      </c>
      <c r="R548">
        <v>2</v>
      </c>
      <c r="S548">
        <v>1</v>
      </c>
      <c r="T548">
        <v>2</v>
      </c>
      <c r="V548" t="s">
        <v>64</v>
      </c>
      <c r="W548" t="s">
        <v>265</v>
      </c>
      <c r="X548" t="s">
        <v>1488</v>
      </c>
      <c r="Y548">
        <v>93</v>
      </c>
      <c r="Z548">
        <v>93</v>
      </c>
      <c r="AA548">
        <v>7</v>
      </c>
      <c r="AB548">
        <v>7</v>
      </c>
      <c r="AC548">
        <v>11</v>
      </c>
    </row>
    <row r="549" spans="1:29">
      <c r="A549">
        <v>551</v>
      </c>
      <c r="B549" t="s">
        <v>284</v>
      </c>
      <c r="C549" t="s">
        <v>1399</v>
      </c>
      <c r="J549" t="s">
        <v>209</v>
      </c>
      <c r="K549">
        <v>0</v>
      </c>
      <c r="N549" t="b">
        <v>1</v>
      </c>
      <c r="O549" t="b">
        <v>0</v>
      </c>
      <c r="P549" t="b">
        <v>1</v>
      </c>
      <c r="Q549">
        <v>1</v>
      </c>
      <c r="R549">
        <v>2</v>
      </c>
      <c r="S549">
        <v>1</v>
      </c>
      <c r="T549">
        <v>2</v>
      </c>
      <c r="V549" t="s">
        <v>64</v>
      </c>
      <c r="W549" t="s">
        <v>265</v>
      </c>
      <c r="X549" t="s">
        <v>1490</v>
      </c>
      <c r="Y549">
        <v>93</v>
      </c>
      <c r="Z549">
        <v>93</v>
      </c>
      <c r="AA549">
        <v>8</v>
      </c>
      <c r="AB549">
        <v>8</v>
      </c>
      <c r="AC549">
        <v>11</v>
      </c>
    </row>
    <row r="550" spans="1:29">
      <c r="A550">
        <v>552</v>
      </c>
      <c r="B550" t="s">
        <v>284</v>
      </c>
      <c r="C550" t="s">
        <v>1401</v>
      </c>
      <c r="J550" t="s">
        <v>209</v>
      </c>
      <c r="K550">
        <v>0</v>
      </c>
      <c r="N550" t="b">
        <v>1</v>
      </c>
      <c r="O550" t="b">
        <v>0</v>
      </c>
      <c r="P550" t="b">
        <v>1</v>
      </c>
      <c r="Q550">
        <v>1</v>
      </c>
      <c r="R550">
        <v>2</v>
      </c>
      <c r="S550">
        <v>1</v>
      </c>
      <c r="T550">
        <v>2</v>
      </c>
      <c r="V550" t="s">
        <v>64</v>
      </c>
      <c r="W550" t="s">
        <v>265</v>
      </c>
      <c r="X550" t="s">
        <v>1492</v>
      </c>
      <c r="Y550">
        <v>93</v>
      </c>
      <c r="Z550">
        <v>93</v>
      </c>
      <c r="AA550">
        <v>9</v>
      </c>
      <c r="AB550">
        <v>9</v>
      </c>
      <c r="AC550">
        <v>11</v>
      </c>
    </row>
    <row r="551" spans="1:29">
      <c r="A551">
        <v>553</v>
      </c>
      <c r="B551" t="s">
        <v>284</v>
      </c>
      <c r="C551" t="s">
        <v>1403</v>
      </c>
      <c r="J551" t="s">
        <v>201</v>
      </c>
      <c r="K551">
        <v>0</v>
      </c>
      <c r="N551" t="b">
        <v>1</v>
      </c>
      <c r="O551" t="b">
        <v>0</v>
      </c>
      <c r="P551" t="b">
        <v>1</v>
      </c>
      <c r="Q551">
        <v>1</v>
      </c>
      <c r="R551">
        <v>2</v>
      </c>
      <c r="S551">
        <v>1</v>
      </c>
      <c r="T551">
        <v>2</v>
      </c>
      <c r="V551" t="s">
        <v>64</v>
      </c>
      <c r="W551" t="s">
        <v>265</v>
      </c>
      <c r="X551" t="s">
        <v>2545</v>
      </c>
      <c r="Y551">
        <v>93</v>
      </c>
      <c r="Z551">
        <v>93</v>
      </c>
      <c r="AA551">
        <v>12</v>
      </c>
      <c r="AB551">
        <v>12</v>
      </c>
      <c r="AC551">
        <v>11</v>
      </c>
    </row>
    <row r="552" spans="1:29">
      <c r="A552">
        <v>554</v>
      </c>
      <c r="B552" t="s">
        <v>284</v>
      </c>
      <c r="C552" t="s">
        <v>1405</v>
      </c>
      <c r="J552" t="s">
        <v>201</v>
      </c>
      <c r="K552">
        <v>0</v>
      </c>
      <c r="N552" t="b">
        <v>1</v>
      </c>
      <c r="O552" t="b">
        <v>0</v>
      </c>
      <c r="P552" t="b">
        <v>1</v>
      </c>
      <c r="Q552">
        <v>1</v>
      </c>
      <c r="R552">
        <v>2</v>
      </c>
      <c r="S552">
        <v>1</v>
      </c>
      <c r="T552">
        <v>2</v>
      </c>
      <c r="V552" t="s">
        <v>64</v>
      </c>
      <c r="W552" t="s">
        <v>265</v>
      </c>
      <c r="X552" t="s">
        <v>2546</v>
      </c>
      <c r="Y552">
        <v>93</v>
      </c>
      <c r="Z552">
        <v>93</v>
      </c>
      <c r="AA552">
        <v>13</v>
      </c>
      <c r="AB552">
        <v>13</v>
      </c>
      <c r="AC552">
        <v>11</v>
      </c>
    </row>
    <row r="553" spans="1:29">
      <c r="A553">
        <v>555</v>
      </c>
      <c r="B553" t="s">
        <v>284</v>
      </c>
      <c r="C553" t="s">
        <v>1407</v>
      </c>
      <c r="J553" t="s">
        <v>201</v>
      </c>
      <c r="K553">
        <v>0</v>
      </c>
      <c r="N553" t="b">
        <v>1</v>
      </c>
      <c r="O553" t="b">
        <v>0</v>
      </c>
      <c r="P553" t="b">
        <v>1</v>
      </c>
      <c r="Q553">
        <v>1</v>
      </c>
      <c r="R553">
        <v>2</v>
      </c>
      <c r="S553">
        <v>1</v>
      </c>
      <c r="T553">
        <v>2</v>
      </c>
      <c r="V553" t="s">
        <v>64</v>
      </c>
      <c r="W553" t="s">
        <v>265</v>
      </c>
      <c r="X553" t="s">
        <v>1498</v>
      </c>
      <c r="Y553">
        <v>94</v>
      </c>
      <c r="Z553">
        <v>94</v>
      </c>
      <c r="AA553">
        <v>3</v>
      </c>
      <c r="AB553">
        <v>3</v>
      </c>
      <c r="AC553">
        <v>11</v>
      </c>
    </row>
    <row r="554" spans="1:29">
      <c r="A554">
        <v>556</v>
      </c>
      <c r="B554" t="s">
        <v>284</v>
      </c>
      <c r="C554" t="s">
        <v>1409</v>
      </c>
      <c r="J554" t="s">
        <v>209</v>
      </c>
      <c r="K554">
        <v>0</v>
      </c>
      <c r="N554" t="b">
        <v>1</v>
      </c>
      <c r="O554" t="b">
        <v>0</v>
      </c>
      <c r="P554" t="b">
        <v>1</v>
      </c>
      <c r="Q554">
        <v>1</v>
      </c>
      <c r="R554">
        <v>2</v>
      </c>
      <c r="S554">
        <v>1</v>
      </c>
      <c r="T554">
        <v>2</v>
      </c>
      <c r="V554" t="s">
        <v>64</v>
      </c>
      <c r="W554" t="s">
        <v>265</v>
      </c>
      <c r="X554" t="s">
        <v>1500</v>
      </c>
      <c r="Y554">
        <v>94</v>
      </c>
      <c r="Z554">
        <v>94</v>
      </c>
      <c r="AA554">
        <v>4</v>
      </c>
      <c r="AB554">
        <v>4</v>
      </c>
      <c r="AC554">
        <v>11</v>
      </c>
    </row>
    <row r="555" spans="1:29">
      <c r="A555">
        <v>557</v>
      </c>
      <c r="B555" t="s">
        <v>284</v>
      </c>
      <c r="C555" t="s">
        <v>1411</v>
      </c>
      <c r="J555" t="s">
        <v>201</v>
      </c>
      <c r="K555">
        <v>0</v>
      </c>
      <c r="N555" t="b">
        <v>1</v>
      </c>
      <c r="O555" t="b">
        <v>0</v>
      </c>
      <c r="P555" t="b">
        <v>1</v>
      </c>
      <c r="Q555">
        <v>1</v>
      </c>
      <c r="R555">
        <v>2</v>
      </c>
      <c r="S555">
        <v>1</v>
      </c>
      <c r="T555">
        <v>2</v>
      </c>
      <c r="V555" t="s">
        <v>64</v>
      </c>
      <c r="W555" t="s">
        <v>265</v>
      </c>
      <c r="X555" t="s">
        <v>1502</v>
      </c>
      <c r="Y555">
        <v>94</v>
      </c>
      <c r="Z555">
        <v>94</v>
      </c>
      <c r="AA555">
        <v>5</v>
      </c>
      <c r="AB555">
        <v>5</v>
      </c>
      <c r="AC555">
        <v>11</v>
      </c>
    </row>
    <row r="556" spans="1:29">
      <c r="A556">
        <v>558</v>
      </c>
      <c r="B556" t="s">
        <v>284</v>
      </c>
      <c r="C556" t="s">
        <v>1413</v>
      </c>
      <c r="J556" t="s">
        <v>205</v>
      </c>
      <c r="K556">
        <v>0</v>
      </c>
      <c r="N556" t="b">
        <v>1</v>
      </c>
      <c r="O556" t="b">
        <v>0</v>
      </c>
      <c r="P556" t="b">
        <v>1</v>
      </c>
      <c r="Q556">
        <v>1</v>
      </c>
      <c r="R556">
        <v>2</v>
      </c>
      <c r="S556">
        <v>1</v>
      </c>
      <c r="T556">
        <v>2</v>
      </c>
      <c r="V556" t="s">
        <v>64</v>
      </c>
      <c r="W556" t="s">
        <v>265</v>
      </c>
      <c r="X556" t="s">
        <v>1504</v>
      </c>
      <c r="Y556">
        <v>94</v>
      </c>
      <c r="Z556">
        <v>94</v>
      </c>
      <c r="AA556">
        <v>6</v>
      </c>
      <c r="AB556">
        <v>6</v>
      </c>
      <c r="AC556">
        <v>11</v>
      </c>
    </row>
    <row r="557" spans="1:29">
      <c r="A557">
        <v>559</v>
      </c>
      <c r="B557" t="s">
        <v>284</v>
      </c>
      <c r="C557" t="s">
        <v>1415</v>
      </c>
      <c r="J557" t="s">
        <v>209</v>
      </c>
      <c r="K557">
        <v>0</v>
      </c>
      <c r="N557" t="b">
        <v>1</v>
      </c>
      <c r="O557" t="b">
        <v>0</v>
      </c>
      <c r="P557" t="b">
        <v>1</v>
      </c>
      <c r="Q557">
        <v>1</v>
      </c>
      <c r="R557">
        <v>2</v>
      </c>
      <c r="S557">
        <v>1</v>
      </c>
      <c r="T557">
        <v>2</v>
      </c>
      <c r="V557" t="s">
        <v>64</v>
      </c>
      <c r="W557" t="s">
        <v>265</v>
      </c>
      <c r="X557" t="s">
        <v>1506</v>
      </c>
      <c r="Y557">
        <v>94</v>
      </c>
      <c r="Z557">
        <v>94</v>
      </c>
      <c r="AA557">
        <v>7</v>
      </c>
      <c r="AB557">
        <v>7</v>
      </c>
      <c r="AC557">
        <v>11</v>
      </c>
    </row>
    <row r="558" spans="1:29">
      <c r="A558">
        <v>560</v>
      </c>
      <c r="B558" t="s">
        <v>284</v>
      </c>
      <c r="C558" t="s">
        <v>1417</v>
      </c>
      <c r="J558" t="s">
        <v>209</v>
      </c>
      <c r="K558">
        <v>0</v>
      </c>
      <c r="N558" t="b">
        <v>1</v>
      </c>
      <c r="O558" t="b">
        <v>0</v>
      </c>
      <c r="P558" t="b">
        <v>1</v>
      </c>
      <c r="Q558">
        <v>1</v>
      </c>
      <c r="R558">
        <v>2</v>
      </c>
      <c r="S558">
        <v>1</v>
      </c>
      <c r="T558">
        <v>2</v>
      </c>
      <c r="V558" t="s">
        <v>64</v>
      </c>
      <c r="W558" t="s">
        <v>265</v>
      </c>
      <c r="X558" t="s">
        <v>1508</v>
      </c>
      <c r="Y558">
        <v>94</v>
      </c>
      <c r="Z558">
        <v>94</v>
      </c>
      <c r="AA558">
        <v>8</v>
      </c>
      <c r="AB558">
        <v>8</v>
      </c>
      <c r="AC558">
        <v>11</v>
      </c>
    </row>
    <row r="559" spans="1:29">
      <c r="A559">
        <v>561</v>
      </c>
      <c r="B559" t="s">
        <v>284</v>
      </c>
      <c r="C559" t="s">
        <v>1419</v>
      </c>
      <c r="J559" t="s">
        <v>209</v>
      </c>
      <c r="K559">
        <v>0</v>
      </c>
      <c r="N559" t="b">
        <v>1</v>
      </c>
      <c r="O559" t="b">
        <v>0</v>
      </c>
      <c r="P559" t="b">
        <v>1</v>
      </c>
      <c r="Q559">
        <v>1</v>
      </c>
      <c r="R559">
        <v>2</v>
      </c>
      <c r="S559">
        <v>1</v>
      </c>
      <c r="T559">
        <v>2</v>
      </c>
      <c r="V559" t="s">
        <v>64</v>
      </c>
      <c r="W559" t="s">
        <v>265</v>
      </c>
      <c r="X559" t="s">
        <v>1510</v>
      </c>
      <c r="Y559">
        <v>94</v>
      </c>
      <c r="Z559">
        <v>94</v>
      </c>
      <c r="AA559">
        <v>9</v>
      </c>
      <c r="AB559">
        <v>9</v>
      </c>
      <c r="AC559">
        <v>11</v>
      </c>
    </row>
    <row r="560" spans="1:29">
      <c r="A560">
        <v>562</v>
      </c>
      <c r="B560" t="s">
        <v>284</v>
      </c>
      <c r="C560" t="s">
        <v>1421</v>
      </c>
      <c r="J560" t="s">
        <v>201</v>
      </c>
      <c r="K560">
        <v>0</v>
      </c>
      <c r="N560" t="b">
        <v>1</v>
      </c>
      <c r="O560" t="b">
        <v>0</v>
      </c>
      <c r="P560" t="b">
        <v>1</v>
      </c>
      <c r="Q560">
        <v>1</v>
      </c>
      <c r="R560">
        <v>2</v>
      </c>
      <c r="S560">
        <v>1</v>
      </c>
      <c r="T560">
        <v>2</v>
      </c>
      <c r="V560" t="s">
        <v>64</v>
      </c>
      <c r="W560" t="s">
        <v>265</v>
      </c>
      <c r="X560" t="s">
        <v>2547</v>
      </c>
      <c r="Y560">
        <v>94</v>
      </c>
      <c r="Z560">
        <v>94</v>
      </c>
      <c r="AA560">
        <v>12</v>
      </c>
      <c r="AB560">
        <v>12</v>
      </c>
      <c r="AC560">
        <v>11</v>
      </c>
    </row>
    <row r="561" spans="1:29">
      <c r="A561">
        <v>563</v>
      </c>
      <c r="B561" t="s">
        <v>284</v>
      </c>
      <c r="C561" t="s">
        <v>1423</v>
      </c>
      <c r="J561" t="s">
        <v>201</v>
      </c>
      <c r="K561">
        <v>0</v>
      </c>
      <c r="N561" t="b">
        <v>1</v>
      </c>
      <c r="O561" t="b">
        <v>0</v>
      </c>
      <c r="P561" t="b">
        <v>1</v>
      </c>
      <c r="Q561">
        <v>1</v>
      </c>
      <c r="R561">
        <v>2</v>
      </c>
      <c r="S561">
        <v>1</v>
      </c>
      <c r="T561">
        <v>2</v>
      </c>
      <c r="V561" t="s">
        <v>64</v>
      </c>
      <c r="W561" t="s">
        <v>265</v>
      </c>
      <c r="X561" t="s">
        <v>2548</v>
      </c>
      <c r="Y561">
        <v>94</v>
      </c>
      <c r="Z561">
        <v>94</v>
      </c>
      <c r="AA561">
        <v>13</v>
      </c>
      <c r="AB561">
        <v>13</v>
      </c>
      <c r="AC561">
        <v>11</v>
      </c>
    </row>
    <row r="562" spans="1:29">
      <c r="A562">
        <v>564</v>
      </c>
      <c r="B562" t="s">
        <v>284</v>
      </c>
      <c r="C562" t="s">
        <v>1425</v>
      </c>
      <c r="J562" t="s">
        <v>201</v>
      </c>
      <c r="K562">
        <v>0</v>
      </c>
      <c r="N562" t="b">
        <v>1</v>
      </c>
      <c r="O562" t="b">
        <v>0</v>
      </c>
      <c r="P562" t="b">
        <v>1</v>
      </c>
      <c r="Q562">
        <v>1</v>
      </c>
      <c r="R562">
        <v>2</v>
      </c>
      <c r="S562">
        <v>1</v>
      </c>
      <c r="T562">
        <v>2</v>
      </c>
      <c r="V562" t="s">
        <v>64</v>
      </c>
      <c r="W562" t="s">
        <v>265</v>
      </c>
      <c r="X562" t="s">
        <v>1516</v>
      </c>
      <c r="Y562">
        <v>95</v>
      </c>
      <c r="Z562">
        <v>95</v>
      </c>
      <c r="AA562">
        <v>3</v>
      </c>
      <c r="AB562">
        <v>3</v>
      </c>
      <c r="AC562">
        <v>11</v>
      </c>
    </row>
    <row r="563" spans="1:29">
      <c r="A563">
        <v>565</v>
      </c>
      <c r="B563" t="s">
        <v>284</v>
      </c>
      <c r="C563" t="s">
        <v>1427</v>
      </c>
      <c r="J563" t="s">
        <v>209</v>
      </c>
      <c r="K563">
        <v>0</v>
      </c>
      <c r="N563" t="b">
        <v>1</v>
      </c>
      <c r="O563" t="b">
        <v>0</v>
      </c>
      <c r="P563" t="b">
        <v>1</v>
      </c>
      <c r="Q563">
        <v>1</v>
      </c>
      <c r="R563">
        <v>2</v>
      </c>
      <c r="S563">
        <v>1</v>
      </c>
      <c r="T563">
        <v>2</v>
      </c>
      <c r="V563" t="s">
        <v>64</v>
      </c>
      <c r="W563" t="s">
        <v>265</v>
      </c>
      <c r="X563" t="s">
        <v>1518</v>
      </c>
      <c r="Y563">
        <v>95</v>
      </c>
      <c r="Z563">
        <v>95</v>
      </c>
      <c r="AA563">
        <v>4</v>
      </c>
      <c r="AB563">
        <v>4</v>
      </c>
      <c r="AC563">
        <v>11</v>
      </c>
    </row>
    <row r="564" spans="1:29">
      <c r="A564">
        <v>566</v>
      </c>
      <c r="B564" t="s">
        <v>284</v>
      </c>
      <c r="C564" t="s">
        <v>1429</v>
      </c>
      <c r="J564" t="s">
        <v>201</v>
      </c>
      <c r="K564">
        <v>0</v>
      </c>
      <c r="N564" t="b">
        <v>1</v>
      </c>
      <c r="O564" t="b">
        <v>0</v>
      </c>
      <c r="P564" t="b">
        <v>1</v>
      </c>
      <c r="Q564">
        <v>1</v>
      </c>
      <c r="R564">
        <v>2</v>
      </c>
      <c r="S564">
        <v>1</v>
      </c>
      <c r="T564">
        <v>2</v>
      </c>
      <c r="V564" t="s">
        <v>64</v>
      </c>
      <c r="W564" t="s">
        <v>265</v>
      </c>
      <c r="X564" t="s">
        <v>1520</v>
      </c>
      <c r="Y564">
        <v>95</v>
      </c>
      <c r="Z564">
        <v>95</v>
      </c>
      <c r="AA564">
        <v>5</v>
      </c>
      <c r="AB564">
        <v>5</v>
      </c>
      <c r="AC564">
        <v>11</v>
      </c>
    </row>
    <row r="565" spans="1:29">
      <c r="A565">
        <v>567</v>
      </c>
      <c r="B565" t="s">
        <v>284</v>
      </c>
      <c r="C565" t="s">
        <v>1431</v>
      </c>
      <c r="J565" t="s">
        <v>205</v>
      </c>
      <c r="K565">
        <v>0</v>
      </c>
      <c r="N565" t="b">
        <v>1</v>
      </c>
      <c r="O565" t="b">
        <v>0</v>
      </c>
      <c r="P565" t="b">
        <v>1</v>
      </c>
      <c r="Q565">
        <v>1</v>
      </c>
      <c r="R565">
        <v>2</v>
      </c>
      <c r="S565">
        <v>1</v>
      </c>
      <c r="T565">
        <v>2</v>
      </c>
      <c r="V565" t="s">
        <v>64</v>
      </c>
      <c r="W565" t="s">
        <v>265</v>
      </c>
      <c r="X565" t="s">
        <v>1522</v>
      </c>
      <c r="Y565">
        <v>95</v>
      </c>
      <c r="Z565">
        <v>95</v>
      </c>
      <c r="AA565">
        <v>6</v>
      </c>
      <c r="AB565">
        <v>6</v>
      </c>
      <c r="AC565">
        <v>11</v>
      </c>
    </row>
    <row r="566" spans="1:29">
      <c r="A566">
        <v>568</v>
      </c>
      <c r="B566" t="s">
        <v>284</v>
      </c>
      <c r="C566" t="s">
        <v>1433</v>
      </c>
      <c r="J566" t="s">
        <v>209</v>
      </c>
      <c r="K566">
        <v>0</v>
      </c>
      <c r="N566" t="b">
        <v>1</v>
      </c>
      <c r="O566" t="b">
        <v>0</v>
      </c>
      <c r="P566" t="b">
        <v>1</v>
      </c>
      <c r="Q566">
        <v>1</v>
      </c>
      <c r="R566">
        <v>2</v>
      </c>
      <c r="S566">
        <v>1</v>
      </c>
      <c r="T566">
        <v>2</v>
      </c>
      <c r="V566" t="s">
        <v>64</v>
      </c>
      <c r="W566" t="s">
        <v>265</v>
      </c>
      <c r="X566" t="s">
        <v>1524</v>
      </c>
      <c r="Y566">
        <v>95</v>
      </c>
      <c r="Z566">
        <v>95</v>
      </c>
      <c r="AA566">
        <v>7</v>
      </c>
      <c r="AB566">
        <v>7</v>
      </c>
      <c r="AC566">
        <v>11</v>
      </c>
    </row>
    <row r="567" spans="1:29">
      <c r="A567">
        <v>569</v>
      </c>
      <c r="B567" t="s">
        <v>284</v>
      </c>
      <c r="C567" t="s">
        <v>1435</v>
      </c>
      <c r="J567" t="s">
        <v>209</v>
      </c>
      <c r="K567">
        <v>0</v>
      </c>
      <c r="N567" t="b">
        <v>1</v>
      </c>
      <c r="O567" t="b">
        <v>0</v>
      </c>
      <c r="P567" t="b">
        <v>1</v>
      </c>
      <c r="Q567">
        <v>1</v>
      </c>
      <c r="R567">
        <v>2</v>
      </c>
      <c r="S567">
        <v>1</v>
      </c>
      <c r="T567">
        <v>2</v>
      </c>
      <c r="V567" t="s">
        <v>64</v>
      </c>
      <c r="W567" t="s">
        <v>265</v>
      </c>
      <c r="X567" t="s">
        <v>1526</v>
      </c>
      <c r="Y567">
        <v>95</v>
      </c>
      <c r="Z567">
        <v>95</v>
      </c>
      <c r="AA567">
        <v>8</v>
      </c>
      <c r="AB567">
        <v>8</v>
      </c>
      <c r="AC567">
        <v>11</v>
      </c>
    </row>
    <row r="568" spans="1:29">
      <c r="A568">
        <v>570</v>
      </c>
      <c r="B568" t="s">
        <v>284</v>
      </c>
      <c r="C568" t="s">
        <v>1437</v>
      </c>
      <c r="J568" t="s">
        <v>209</v>
      </c>
      <c r="K568">
        <v>0</v>
      </c>
      <c r="N568" t="b">
        <v>1</v>
      </c>
      <c r="O568" t="b">
        <v>0</v>
      </c>
      <c r="P568" t="b">
        <v>1</v>
      </c>
      <c r="Q568">
        <v>1</v>
      </c>
      <c r="R568">
        <v>2</v>
      </c>
      <c r="S568">
        <v>1</v>
      </c>
      <c r="T568">
        <v>2</v>
      </c>
      <c r="V568" t="s">
        <v>64</v>
      </c>
      <c r="W568" t="s">
        <v>265</v>
      </c>
      <c r="X568" t="s">
        <v>1528</v>
      </c>
      <c r="Y568">
        <v>95</v>
      </c>
      <c r="Z568">
        <v>95</v>
      </c>
      <c r="AA568">
        <v>9</v>
      </c>
      <c r="AB568">
        <v>9</v>
      </c>
      <c r="AC568">
        <v>11</v>
      </c>
    </row>
    <row r="569" spans="1:29">
      <c r="A569">
        <v>571</v>
      </c>
      <c r="B569" t="s">
        <v>284</v>
      </c>
      <c r="C569" t="s">
        <v>1439</v>
      </c>
      <c r="J569" t="s">
        <v>201</v>
      </c>
      <c r="K569">
        <v>0</v>
      </c>
      <c r="N569" t="b">
        <v>1</v>
      </c>
      <c r="O569" t="b">
        <v>0</v>
      </c>
      <c r="P569" t="b">
        <v>1</v>
      </c>
      <c r="Q569">
        <v>1</v>
      </c>
      <c r="R569">
        <v>2</v>
      </c>
      <c r="S569">
        <v>1</v>
      </c>
      <c r="T569">
        <v>2</v>
      </c>
      <c r="V569" t="s">
        <v>64</v>
      </c>
      <c r="W569" t="s">
        <v>265</v>
      </c>
      <c r="X569" t="s">
        <v>2549</v>
      </c>
      <c r="Y569">
        <v>95</v>
      </c>
      <c r="Z569">
        <v>95</v>
      </c>
      <c r="AA569">
        <v>12</v>
      </c>
      <c r="AB569">
        <v>12</v>
      </c>
      <c r="AC569">
        <v>11</v>
      </c>
    </row>
    <row r="570" spans="1:29">
      <c r="A570">
        <v>572</v>
      </c>
      <c r="B570" t="s">
        <v>284</v>
      </c>
      <c r="C570" t="s">
        <v>1441</v>
      </c>
      <c r="J570" t="s">
        <v>201</v>
      </c>
      <c r="K570">
        <v>0</v>
      </c>
      <c r="N570" t="b">
        <v>1</v>
      </c>
      <c r="O570" t="b">
        <v>0</v>
      </c>
      <c r="P570" t="b">
        <v>1</v>
      </c>
      <c r="Q570">
        <v>1</v>
      </c>
      <c r="R570">
        <v>2</v>
      </c>
      <c r="S570">
        <v>1</v>
      </c>
      <c r="T570">
        <v>2</v>
      </c>
      <c r="V570" t="s">
        <v>64</v>
      </c>
      <c r="W570" t="s">
        <v>265</v>
      </c>
      <c r="X570" t="s">
        <v>2550</v>
      </c>
      <c r="Y570">
        <v>95</v>
      </c>
      <c r="Z570">
        <v>95</v>
      </c>
      <c r="AA570">
        <v>13</v>
      </c>
      <c r="AB570">
        <v>13</v>
      </c>
      <c r="AC570">
        <v>11</v>
      </c>
    </row>
    <row r="571" spans="1:29">
      <c r="A571">
        <v>573</v>
      </c>
      <c r="B571" t="s">
        <v>284</v>
      </c>
      <c r="C571" t="s">
        <v>1443</v>
      </c>
      <c r="J571" t="s">
        <v>201</v>
      </c>
      <c r="K571">
        <v>0</v>
      </c>
      <c r="N571" t="b">
        <v>1</v>
      </c>
      <c r="O571" t="b">
        <v>0</v>
      </c>
      <c r="P571" t="b">
        <v>1</v>
      </c>
      <c r="Q571">
        <v>1</v>
      </c>
      <c r="R571">
        <v>2</v>
      </c>
      <c r="S571">
        <v>1</v>
      </c>
      <c r="T571">
        <v>2</v>
      </c>
      <c r="V571" t="s">
        <v>64</v>
      </c>
      <c r="W571" t="s">
        <v>265</v>
      </c>
      <c r="X571" t="s">
        <v>1534</v>
      </c>
      <c r="Y571">
        <v>96</v>
      </c>
      <c r="Z571">
        <v>96</v>
      </c>
      <c r="AA571">
        <v>3</v>
      </c>
      <c r="AB571">
        <v>3</v>
      </c>
      <c r="AC571">
        <v>11</v>
      </c>
    </row>
    <row r="572" spans="1:29">
      <c r="A572">
        <v>574</v>
      </c>
      <c r="B572" t="s">
        <v>284</v>
      </c>
      <c r="C572" t="s">
        <v>1445</v>
      </c>
      <c r="J572" t="s">
        <v>209</v>
      </c>
      <c r="K572">
        <v>0</v>
      </c>
      <c r="N572" t="b">
        <v>1</v>
      </c>
      <c r="O572" t="b">
        <v>0</v>
      </c>
      <c r="P572" t="b">
        <v>1</v>
      </c>
      <c r="Q572">
        <v>1</v>
      </c>
      <c r="R572">
        <v>2</v>
      </c>
      <c r="S572">
        <v>1</v>
      </c>
      <c r="T572">
        <v>2</v>
      </c>
      <c r="V572" t="s">
        <v>64</v>
      </c>
      <c r="W572" t="s">
        <v>265</v>
      </c>
      <c r="X572" t="s">
        <v>1536</v>
      </c>
      <c r="Y572">
        <v>96</v>
      </c>
      <c r="Z572">
        <v>96</v>
      </c>
      <c r="AA572">
        <v>4</v>
      </c>
      <c r="AB572">
        <v>4</v>
      </c>
      <c r="AC572">
        <v>11</v>
      </c>
    </row>
    <row r="573" spans="1:29">
      <c r="A573">
        <v>575</v>
      </c>
      <c r="B573" t="s">
        <v>284</v>
      </c>
      <c r="C573" t="s">
        <v>1447</v>
      </c>
      <c r="J573" t="s">
        <v>201</v>
      </c>
      <c r="K573">
        <v>0</v>
      </c>
      <c r="N573" t="b">
        <v>1</v>
      </c>
      <c r="O573" t="b">
        <v>0</v>
      </c>
      <c r="P573" t="b">
        <v>1</v>
      </c>
      <c r="Q573">
        <v>1</v>
      </c>
      <c r="R573">
        <v>2</v>
      </c>
      <c r="S573">
        <v>1</v>
      </c>
      <c r="T573">
        <v>2</v>
      </c>
      <c r="V573" t="s">
        <v>64</v>
      </c>
      <c r="W573" t="s">
        <v>265</v>
      </c>
      <c r="X573" t="s">
        <v>1538</v>
      </c>
      <c r="Y573">
        <v>96</v>
      </c>
      <c r="Z573">
        <v>96</v>
      </c>
      <c r="AA573">
        <v>5</v>
      </c>
      <c r="AB573">
        <v>5</v>
      </c>
      <c r="AC573">
        <v>11</v>
      </c>
    </row>
    <row r="574" spans="1:29">
      <c r="A574">
        <v>576</v>
      </c>
      <c r="B574" t="s">
        <v>284</v>
      </c>
      <c r="C574" t="s">
        <v>1449</v>
      </c>
      <c r="J574" t="s">
        <v>205</v>
      </c>
      <c r="K574">
        <v>0</v>
      </c>
      <c r="N574" t="b">
        <v>1</v>
      </c>
      <c r="O574" t="b">
        <v>0</v>
      </c>
      <c r="P574" t="b">
        <v>1</v>
      </c>
      <c r="Q574">
        <v>1</v>
      </c>
      <c r="R574">
        <v>2</v>
      </c>
      <c r="S574">
        <v>1</v>
      </c>
      <c r="T574">
        <v>2</v>
      </c>
      <c r="V574" t="s">
        <v>64</v>
      </c>
      <c r="W574" t="s">
        <v>265</v>
      </c>
      <c r="X574" t="s">
        <v>1540</v>
      </c>
      <c r="Y574">
        <v>96</v>
      </c>
      <c r="Z574">
        <v>96</v>
      </c>
      <c r="AA574">
        <v>6</v>
      </c>
      <c r="AB574">
        <v>6</v>
      </c>
      <c r="AC574">
        <v>11</v>
      </c>
    </row>
    <row r="575" spans="1:29">
      <c r="A575">
        <v>577</v>
      </c>
      <c r="B575" t="s">
        <v>284</v>
      </c>
      <c r="C575" t="s">
        <v>1451</v>
      </c>
      <c r="J575" t="s">
        <v>209</v>
      </c>
      <c r="K575">
        <v>0</v>
      </c>
      <c r="N575" t="b">
        <v>1</v>
      </c>
      <c r="O575" t="b">
        <v>0</v>
      </c>
      <c r="P575" t="b">
        <v>1</v>
      </c>
      <c r="Q575">
        <v>1</v>
      </c>
      <c r="R575">
        <v>2</v>
      </c>
      <c r="S575">
        <v>1</v>
      </c>
      <c r="T575">
        <v>2</v>
      </c>
      <c r="V575" t="s">
        <v>64</v>
      </c>
      <c r="W575" t="s">
        <v>265</v>
      </c>
      <c r="X575" t="s">
        <v>1542</v>
      </c>
      <c r="Y575">
        <v>96</v>
      </c>
      <c r="Z575">
        <v>96</v>
      </c>
      <c r="AA575">
        <v>7</v>
      </c>
      <c r="AB575">
        <v>7</v>
      </c>
      <c r="AC575">
        <v>11</v>
      </c>
    </row>
    <row r="576" spans="1:29">
      <c r="A576">
        <v>578</v>
      </c>
      <c r="B576" t="s">
        <v>284</v>
      </c>
      <c r="C576" t="s">
        <v>1453</v>
      </c>
      <c r="J576" t="s">
        <v>209</v>
      </c>
      <c r="K576">
        <v>0</v>
      </c>
      <c r="N576" t="b">
        <v>1</v>
      </c>
      <c r="O576" t="b">
        <v>0</v>
      </c>
      <c r="P576" t="b">
        <v>1</v>
      </c>
      <c r="Q576">
        <v>1</v>
      </c>
      <c r="R576">
        <v>2</v>
      </c>
      <c r="S576">
        <v>1</v>
      </c>
      <c r="T576">
        <v>2</v>
      </c>
      <c r="V576" t="s">
        <v>64</v>
      </c>
      <c r="W576" t="s">
        <v>265</v>
      </c>
      <c r="X576" t="s">
        <v>1544</v>
      </c>
      <c r="Y576">
        <v>96</v>
      </c>
      <c r="Z576">
        <v>96</v>
      </c>
      <c r="AA576">
        <v>8</v>
      </c>
      <c r="AB576">
        <v>8</v>
      </c>
      <c r="AC576">
        <v>11</v>
      </c>
    </row>
    <row r="577" spans="1:29">
      <c r="A577">
        <v>579</v>
      </c>
      <c r="B577" t="s">
        <v>284</v>
      </c>
      <c r="C577" t="s">
        <v>1455</v>
      </c>
      <c r="J577" t="s">
        <v>209</v>
      </c>
      <c r="K577">
        <v>0</v>
      </c>
      <c r="N577" t="b">
        <v>1</v>
      </c>
      <c r="O577" t="b">
        <v>0</v>
      </c>
      <c r="P577" t="b">
        <v>1</v>
      </c>
      <c r="Q577">
        <v>1</v>
      </c>
      <c r="R577">
        <v>2</v>
      </c>
      <c r="S577">
        <v>1</v>
      </c>
      <c r="T577">
        <v>2</v>
      </c>
      <c r="V577" t="s">
        <v>64</v>
      </c>
      <c r="W577" t="s">
        <v>265</v>
      </c>
      <c r="X577" t="s">
        <v>1546</v>
      </c>
      <c r="Y577">
        <v>96</v>
      </c>
      <c r="Z577">
        <v>96</v>
      </c>
      <c r="AA577">
        <v>9</v>
      </c>
      <c r="AB577">
        <v>9</v>
      </c>
      <c r="AC577">
        <v>11</v>
      </c>
    </row>
    <row r="578" spans="1:29">
      <c r="A578">
        <v>580</v>
      </c>
      <c r="B578" t="s">
        <v>284</v>
      </c>
      <c r="C578" t="s">
        <v>1457</v>
      </c>
      <c r="J578" t="s">
        <v>201</v>
      </c>
      <c r="K578">
        <v>0</v>
      </c>
      <c r="N578" t="b">
        <v>1</v>
      </c>
      <c r="O578" t="b">
        <v>0</v>
      </c>
      <c r="P578" t="b">
        <v>1</v>
      </c>
      <c r="Q578">
        <v>1</v>
      </c>
      <c r="R578">
        <v>2</v>
      </c>
      <c r="S578">
        <v>1</v>
      </c>
      <c r="T578">
        <v>2</v>
      </c>
      <c r="V578" t="s">
        <v>64</v>
      </c>
      <c r="W578" t="s">
        <v>265</v>
      </c>
      <c r="X578" t="s">
        <v>2551</v>
      </c>
      <c r="Y578">
        <v>96</v>
      </c>
      <c r="Z578">
        <v>96</v>
      </c>
      <c r="AA578">
        <v>12</v>
      </c>
      <c r="AB578">
        <v>12</v>
      </c>
      <c r="AC578">
        <v>11</v>
      </c>
    </row>
    <row r="579" spans="1:29">
      <c r="A579">
        <v>581</v>
      </c>
      <c r="B579" t="s">
        <v>284</v>
      </c>
      <c r="C579" t="s">
        <v>1459</v>
      </c>
      <c r="J579" t="s">
        <v>201</v>
      </c>
      <c r="K579">
        <v>0</v>
      </c>
      <c r="N579" t="b">
        <v>1</v>
      </c>
      <c r="O579" t="b">
        <v>0</v>
      </c>
      <c r="P579" t="b">
        <v>1</v>
      </c>
      <c r="Q579">
        <v>1</v>
      </c>
      <c r="R579">
        <v>2</v>
      </c>
      <c r="S579">
        <v>1</v>
      </c>
      <c r="T579">
        <v>2</v>
      </c>
      <c r="V579" t="s">
        <v>64</v>
      </c>
      <c r="W579" t="s">
        <v>265</v>
      </c>
      <c r="X579" t="s">
        <v>2552</v>
      </c>
      <c r="Y579">
        <v>96</v>
      </c>
      <c r="Z579">
        <v>96</v>
      </c>
      <c r="AA579">
        <v>13</v>
      </c>
      <c r="AB579">
        <v>13</v>
      </c>
      <c r="AC579">
        <v>11</v>
      </c>
    </row>
    <row r="580" spans="1:29">
      <c r="A580">
        <v>582</v>
      </c>
      <c r="B580" t="s">
        <v>284</v>
      </c>
      <c r="C580" t="s">
        <v>1461</v>
      </c>
      <c r="J580" t="s">
        <v>201</v>
      </c>
      <c r="K580">
        <v>0</v>
      </c>
      <c r="N580" t="b">
        <v>1</v>
      </c>
      <c r="O580" t="b">
        <v>0</v>
      </c>
      <c r="P580" t="b">
        <v>1</v>
      </c>
      <c r="Q580">
        <v>1</v>
      </c>
      <c r="R580">
        <v>2</v>
      </c>
      <c r="S580">
        <v>1</v>
      </c>
      <c r="T580">
        <v>2</v>
      </c>
      <c r="V580" t="s">
        <v>64</v>
      </c>
      <c r="W580" t="s">
        <v>265</v>
      </c>
      <c r="X580" t="s">
        <v>1552</v>
      </c>
      <c r="Y580">
        <v>97</v>
      </c>
      <c r="Z580">
        <v>97</v>
      </c>
      <c r="AA580">
        <v>3</v>
      </c>
      <c r="AB580">
        <v>3</v>
      </c>
      <c r="AC580">
        <v>11</v>
      </c>
    </row>
    <row r="581" spans="1:29">
      <c r="A581">
        <v>583</v>
      </c>
      <c r="B581" t="s">
        <v>284</v>
      </c>
      <c r="C581" t="s">
        <v>1463</v>
      </c>
      <c r="J581" t="s">
        <v>209</v>
      </c>
      <c r="K581">
        <v>0</v>
      </c>
      <c r="N581" t="b">
        <v>1</v>
      </c>
      <c r="O581" t="b">
        <v>0</v>
      </c>
      <c r="P581" t="b">
        <v>1</v>
      </c>
      <c r="Q581">
        <v>1</v>
      </c>
      <c r="R581">
        <v>2</v>
      </c>
      <c r="S581">
        <v>1</v>
      </c>
      <c r="T581">
        <v>2</v>
      </c>
      <c r="V581" t="s">
        <v>64</v>
      </c>
      <c r="W581" t="s">
        <v>265</v>
      </c>
      <c r="X581" t="s">
        <v>1554</v>
      </c>
      <c r="Y581">
        <v>97</v>
      </c>
      <c r="Z581">
        <v>97</v>
      </c>
      <c r="AA581">
        <v>4</v>
      </c>
      <c r="AB581">
        <v>4</v>
      </c>
      <c r="AC581">
        <v>11</v>
      </c>
    </row>
    <row r="582" spans="1:29">
      <c r="A582">
        <v>584</v>
      </c>
      <c r="B582" t="s">
        <v>284</v>
      </c>
      <c r="C582" t="s">
        <v>1465</v>
      </c>
      <c r="J582" t="s">
        <v>201</v>
      </c>
      <c r="K582">
        <v>0</v>
      </c>
      <c r="N582" t="b">
        <v>1</v>
      </c>
      <c r="O582" t="b">
        <v>0</v>
      </c>
      <c r="P582" t="b">
        <v>1</v>
      </c>
      <c r="Q582">
        <v>1</v>
      </c>
      <c r="R582">
        <v>2</v>
      </c>
      <c r="S582">
        <v>1</v>
      </c>
      <c r="T582">
        <v>2</v>
      </c>
      <c r="V582" t="s">
        <v>64</v>
      </c>
      <c r="W582" t="s">
        <v>265</v>
      </c>
      <c r="X582" t="s">
        <v>1556</v>
      </c>
      <c r="Y582">
        <v>97</v>
      </c>
      <c r="Z582">
        <v>97</v>
      </c>
      <c r="AA582">
        <v>5</v>
      </c>
      <c r="AB582">
        <v>5</v>
      </c>
      <c r="AC582">
        <v>11</v>
      </c>
    </row>
    <row r="583" spans="1:29">
      <c r="A583">
        <v>585</v>
      </c>
      <c r="B583" t="s">
        <v>284</v>
      </c>
      <c r="C583" t="s">
        <v>1467</v>
      </c>
      <c r="J583" t="s">
        <v>205</v>
      </c>
      <c r="K583">
        <v>0</v>
      </c>
      <c r="N583" t="b">
        <v>1</v>
      </c>
      <c r="O583" t="b">
        <v>0</v>
      </c>
      <c r="P583" t="b">
        <v>1</v>
      </c>
      <c r="Q583">
        <v>1</v>
      </c>
      <c r="R583">
        <v>2</v>
      </c>
      <c r="S583">
        <v>1</v>
      </c>
      <c r="T583">
        <v>2</v>
      </c>
      <c r="V583" t="s">
        <v>64</v>
      </c>
      <c r="W583" t="s">
        <v>265</v>
      </c>
      <c r="X583" t="s">
        <v>1558</v>
      </c>
      <c r="Y583">
        <v>97</v>
      </c>
      <c r="Z583">
        <v>97</v>
      </c>
      <c r="AA583">
        <v>6</v>
      </c>
      <c r="AB583">
        <v>6</v>
      </c>
      <c r="AC583">
        <v>11</v>
      </c>
    </row>
    <row r="584" spans="1:29">
      <c r="A584">
        <v>586</v>
      </c>
      <c r="B584" t="s">
        <v>284</v>
      </c>
      <c r="C584" t="s">
        <v>1469</v>
      </c>
      <c r="J584" t="s">
        <v>209</v>
      </c>
      <c r="K584">
        <v>0</v>
      </c>
      <c r="N584" t="b">
        <v>1</v>
      </c>
      <c r="O584" t="b">
        <v>0</v>
      </c>
      <c r="P584" t="b">
        <v>1</v>
      </c>
      <c r="Q584">
        <v>1</v>
      </c>
      <c r="R584">
        <v>2</v>
      </c>
      <c r="S584">
        <v>1</v>
      </c>
      <c r="T584">
        <v>2</v>
      </c>
      <c r="V584" t="s">
        <v>64</v>
      </c>
      <c r="W584" t="s">
        <v>265</v>
      </c>
      <c r="X584" t="s">
        <v>1560</v>
      </c>
      <c r="Y584">
        <v>97</v>
      </c>
      <c r="Z584">
        <v>97</v>
      </c>
      <c r="AA584">
        <v>7</v>
      </c>
      <c r="AB584">
        <v>7</v>
      </c>
      <c r="AC584">
        <v>11</v>
      </c>
    </row>
    <row r="585" spans="1:29">
      <c r="A585">
        <v>587</v>
      </c>
      <c r="B585" t="s">
        <v>284</v>
      </c>
      <c r="C585" t="s">
        <v>1471</v>
      </c>
      <c r="J585" t="s">
        <v>209</v>
      </c>
      <c r="K585">
        <v>0</v>
      </c>
      <c r="N585" t="b">
        <v>1</v>
      </c>
      <c r="O585" t="b">
        <v>0</v>
      </c>
      <c r="P585" t="b">
        <v>1</v>
      </c>
      <c r="Q585">
        <v>1</v>
      </c>
      <c r="R585">
        <v>2</v>
      </c>
      <c r="S585">
        <v>1</v>
      </c>
      <c r="T585">
        <v>2</v>
      </c>
      <c r="V585" t="s">
        <v>64</v>
      </c>
      <c r="W585" t="s">
        <v>265</v>
      </c>
      <c r="X585" t="s">
        <v>1562</v>
      </c>
      <c r="Y585">
        <v>97</v>
      </c>
      <c r="Z585">
        <v>97</v>
      </c>
      <c r="AA585">
        <v>8</v>
      </c>
      <c r="AB585">
        <v>8</v>
      </c>
      <c r="AC585">
        <v>11</v>
      </c>
    </row>
    <row r="586" spans="1:29">
      <c r="A586">
        <v>588</v>
      </c>
      <c r="B586" t="s">
        <v>284</v>
      </c>
      <c r="C586" t="s">
        <v>1473</v>
      </c>
      <c r="J586" t="s">
        <v>209</v>
      </c>
      <c r="K586">
        <v>0</v>
      </c>
      <c r="N586" t="b">
        <v>1</v>
      </c>
      <c r="O586" t="b">
        <v>0</v>
      </c>
      <c r="P586" t="b">
        <v>1</v>
      </c>
      <c r="Q586">
        <v>1</v>
      </c>
      <c r="R586">
        <v>2</v>
      </c>
      <c r="S586">
        <v>1</v>
      </c>
      <c r="T586">
        <v>2</v>
      </c>
      <c r="V586" t="s">
        <v>64</v>
      </c>
      <c r="W586" t="s">
        <v>265</v>
      </c>
      <c r="X586" t="s">
        <v>1564</v>
      </c>
      <c r="Y586">
        <v>97</v>
      </c>
      <c r="Z586">
        <v>97</v>
      </c>
      <c r="AA586">
        <v>9</v>
      </c>
      <c r="AB586">
        <v>9</v>
      </c>
      <c r="AC586">
        <v>11</v>
      </c>
    </row>
    <row r="587" spans="1:29">
      <c r="A587">
        <v>589</v>
      </c>
      <c r="B587" t="s">
        <v>284</v>
      </c>
      <c r="C587" t="s">
        <v>1475</v>
      </c>
      <c r="J587" t="s">
        <v>201</v>
      </c>
      <c r="K587">
        <v>0</v>
      </c>
      <c r="N587" t="b">
        <v>1</v>
      </c>
      <c r="O587" t="b">
        <v>0</v>
      </c>
      <c r="P587" t="b">
        <v>1</v>
      </c>
      <c r="Q587">
        <v>1</v>
      </c>
      <c r="R587">
        <v>2</v>
      </c>
      <c r="S587">
        <v>1</v>
      </c>
      <c r="T587">
        <v>2</v>
      </c>
      <c r="V587" t="s">
        <v>64</v>
      </c>
      <c r="W587" t="s">
        <v>265</v>
      </c>
      <c r="X587" t="s">
        <v>2553</v>
      </c>
      <c r="Y587">
        <v>97</v>
      </c>
      <c r="Z587">
        <v>97</v>
      </c>
      <c r="AA587">
        <v>12</v>
      </c>
      <c r="AB587">
        <v>12</v>
      </c>
      <c r="AC587">
        <v>11</v>
      </c>
    </row>
    <row r="588" spans="1:29">
      <c r="A588">
        <v>590</v>
      </c>
      <c r="B588" t="s">
        <v>284</v>
      </c>
      <c r="C588" t="s">
        <v>1477</v>
      </c>
      <c r="J588" t="s">
        <v>201</v>
      </c>
      <c r="K588">
        <v>0</v>
      </c>
      <c r="N588" t="b">
        <v>1</v>
      </c>
      <c r="O588" t="b">
        <v>0</v>
      </c>
      <c r="P588" t="b">
        <v>1</v>
      </c>
      <c r="Q588">
        <v>1</v>
      </c>
      <c r="R588">
        <v>2</v>
      </c>
      <c r="S588">
        <v>1</v>
      </c>
      <c r="T588">
        <v>2</v>
      </c>
      <c r="V588" t="s">
        <v>64</v>
      </c>
      <c r="W588" t="s">
        <v>265</v>
      </c>
      <c r="X588" t="s">
        <v>2554</v>
      </c>
      <c r="Y588">
        <v>97</v>
      </c>
      <c r="Z588">
        <v>97</v>
      </c>
      <c r="AA588">
        <v>13</v>
      </c>
      <c r="AB588">
        <v>13</v>
      </c>
      <c r="AC588">
        <v>11</v>
      </c>
    </row>
    <row r="589" spans="1:29">
      <c r="A589">
        <v>591</v>
      </c>
      <c r="B589" t="s">
        <v>284</v>
      </c>
      <c r="C589" t="s">
        <v>1479</v>
      </c>
      <c r="J589" t="s">
        <v>201</v>
      </c>
      <c r="K589">
        <v>0</v>
      </c>
      <c r="N589" t="b">
        <v>1</v>
      </c>
      <c r="O589" t="b">
        <v>0</v>
      </c>
      <c r="P589" t="b">
        <v>1</v>
      </c>
      <c r="Q589">
        <v>1</v>
      </c>
      <c r="R589">
        <v>2</v>
      </c>
      <c r="S589">
        <v>1</v>
      </c>
      <c r="T589">
        <v>2</v>
      </c>
      <c r="V589" t="s">
        <v>64</v>
      </c>
      <c r="W589" t="s">
        <v>265</v>
      </c>
      <c r="X589" t="s">
        <v>1570</v>
      </c>
      <c r="Y589">
        <v>98</v>
      </c>
      <c r="Z589">
        <v>98</v>
      </c>
      <c r="AA589">
        <v>3</v>
      </c>
      <c r="AB589">
        <v>3</v>
      </c>
      <c r="AC589">
        <v>11</v>
      </c>
    </row>
    <row r="590" spans="1:29">
      <c r="A590">
        <v>592</v>
      </c>
      <c r="B590" t="s">
        <v>284</v>
      </c>
      <c r="C590" t="s">
        <v>1481</v>
      </c>
      <c r="J590" t="s">
        <v>209</v>
      </c>
      <c r="K590">
        <v>0</v>
      </c>
      <c r="N590" t="b">
        <v>1</v>
      </c>
      <c r="O590" t="b">
        <v>0</v>
      </c>
      <c r="P590" t="b">
        <v>1</v>
      </c>
      <c r="Q590">
        <v>1</v>
      </c>
      <c r="R590">
        <v>2</v>
      </c>
      <c r="S590">
        <v>1</v>
      </c>
      <c r="T590">
        <v>2</v>
      </c>
      <c r="V590" t="s">
        <v>64</v>
      </c>
      <c r="W590" t="s">
        <v>265</v>
      </c>
      <c r="X590" t="s">
        <v>1572</v>
      </c>
      <c r="Y590">
        <v>98</v>
      </c>
      <c r="Z590">
        <v>98</v>
      </c>
      <c r="AA590">
        <v>4</v>
      </c>
      <c r="AB590">
        <v>4</v>
      </c>
      <c r="AC590">
        <v>11</v>
      </c>
    </row>
    <row r="591" spans="1:29">
      <c r="A591">
        <v>593</v>
      </c>
      <c r="B591" t="s">
        <v>284</v>
      </c>
      <c r="C591" t="s">
        <v>1483</v>
      </c>
      <c r="J591" t="s">
        <v>201</v>
      </c>
      <c r="K591">
        <v>0</v>
      </c>
      <c r="N591" t="b">
        <v>1</v>
      </c>
      <c r="O591" t="b">
        <v>0</v>
      </c>
      <c r="P591" t="b">
        <v>1</v>
      </c>
      <c r="Q591">
        <v>1</v>
      </c>
      <c r="R591">
        <v>2</v>
      </c>
      <c r="S591">
        <v>1</v>
      </c>
      <c r="T591">
        <v>2</v>
      </c>
      <c r="V591" t="s">
        <v>64</v>
      </c>
      <c r="W591" t="s">
        <v>265</v>
      </c>
      <c r="X591" t="s">
        <v>1574</v>
      </c>
      <c r="Y591">
        <v>98</v>
      </c>
      <c r="Z591">
        <v>98</v>
      </c>
      <c r="AA591">
        <v>5</v>
      </c>
      <c r="AB591">
        <v>5</v>
      </c>
      <c r="AC591">
        <v>11</v>
      </c>
    </row>
    <row r="592" spans="1:29">
      <c r="A592">
        <v>594</v>
      </c>
      <c r="B592" t="s">
        <v>284</v>
      </c>
      <c r="C592" t="s">
        <v>1485</v>
      </c>
      <c r="J592" t="s">
        <v>205</v>
      </c>
      <c r="K592">
        <v>0</v>
      </c>
      <c r="N592" t="b">
        <v>1</v>
      </c>
      <c r="O592" t="b">
        <v>0</v>
      </c>
      <c r="P592" t="b">
        <v>1</v>
      </c>
      <c r="Q592">
        <v>1</v>
      </c>
      <c r="R592">
        <v>2</v>
      </c>
      <c r="S592">
        <v>1</v>
      </c>
      <c r="T592">
        <v>2</v>
      </c>
      <c r="V592" t="s">
        <v>64</v>
      </c>
      <c r="W592" t="s">
        <v>265</v>
      </c>
      <c r="X592" t="s">
        <v>1576</v>
      </c>
      <c r="Y592">
        <v>98</v>
      </c>
      <c r="Z592">
        <v>98</v>
      </c>
      <c r="AA592">
        <v>6</v>
      </c>
      <c r="AB592">
        <v>6</v>
      </c>
      <c r="AC592">
        <v>11</v>
      </c>
    </row>
    <row r="593" spans="1:29">
      <c r="A593">
        <v>595</v>
      </c>
      <c r="B593" t="s">
        <v>284</v>
      </c>
      <c r="C593" t="s">
        <v>1487</v>
      </c>
      <c r="J593" t="s">
        <v>209</v>
      </c>
      <c r="K593">
        <v>0</v>
      </c>
      <c r="N593" t="b">
        <v>1</v>
      </c>
      <c r="O593" t="b">
        <v>0</v>
      </c>
      <c r="P593" t="b">
        <v>1</v>
      </c>
      <c r="Q593">
        <v>1</v>
      </c>
      <c r="R593">
        <v>2</v>
      </c>
      <c r="S593">
        <v>1</v>
      </c>
      <c r="T593">
        <v>2</v>
      </c>
      <c r="V593" t="s">
        <v>64</v>
      </c>
      <c r="W593" t="s">
        <v>265</v>
      </c>
      <c r="X593" t="s">
        <v>1578</v>
      </c>
      <c r="Y593">
        <v>98</v>
      </c>
      <c r="Z593">
        <v>98</v>
      </c>
      <c r="AA593">
        <v>7</v>
      </c>
      <c r="AB593">
        <v>7</v>
      </c>
      <c r="AC593">
        <v>11</v>
      </c>
    </row>
    <row r="594" spans="1:29">
      <c r="A594">
        <v>596</v>
      </c>
      <c r="B594" t="s">
        <v>284</v>
      </c>
      <c r="C594" t="s">
        <v>1489</v>
      </c>
      <c r="J594" t="s">
        <v>209</v>
      </c>
      <c r="K594">
        <v>0</v>
      </c>
      <c r="N594" t="b">
        <v>1</v>
      </c>
      <c r="O594" t="b">
        <v>0</v>
      </c>
      <c r="P594" t="b">
        <v>1</v>
      </c>
      <c r="Q594">
        <v>1</v>
      </c>
      <c r="R594">
        <v>2</v>
      </c>
      <c r="S594">
        <v>1</v>
      </c>
      <c r="T594">
        <v>2</v>
      </c>
      <c r="V594" t="s">
        <v>64</v>
      </c>
      <c r="W594" t="s">
        <v>265</v>
      </c>
      <c r="X594" t="s">
        <v>1580</v>
      </c>
      <c r="Y594">
        <v>98</v>
      </c>
      <c r="Z594">
        <v>98</v>
      </c>
      <c r="AA594">
        <v>8</v>
      </c>
      <c r="AB594">
        <v>8</v>
      </c>
      <c r="AC594">
        <v>11</v>
      </c>
    </row>
    <row r="595" spans="1:29">
      <c r="A595">
        <v>597</v>
      </c>
      <c r="B595" t="s">
        <v>284</v>
      </c>
      <c r="C595" t="s">
        <v>1491</v>
      </c>
      <c r="J595" t="s">
        <v>209</v>
      </c>
      <c r="K595">
        <v>0</v>
      </c>
      <c r="N595" t="b">
        <v>1</v>
      </c>
      <c r="O595" t="b">
        <v>0</v>
      </c>
      <c r="P595" t="b">
        <v>1</v>
      </c>
      <c r="Q595">
        <v>1</v>
      </c>
      <c r="R595">
        <v>2</v>
      </c>
      <c r="S595">
        <v>1</v>
      </c>
      <c r="T595">
        <v>2</v>
      </c>
      <c r="V595" t="s">
        <v>64</v>
      </c>
      <c r="W595" t="s">
        <v>265</v>
      </c>
      <c r="X595" t="s">
        <v>1582</v>
      </c>
      <c r="Y595">
        <v>98</v>
      </c>
      <c r="Z595">
        <v>98</v>
      </c>
      <c r="AA595">
        <v>9</v>
      </c>
      <c r="AB595">
        <v>9</v>
      </c>
      <c r="AC595">
        <v>11</v>
      </c>
    </row>
    <row r="596" spans="1:29">
      <c r="A596">
        <v>598</v>
      </c>
      <c r="B596" t="s">
        <v>284</v>
      </c>
      <c r="C596" t="s">
        <v>1493</v>
      </c>
      <c r="J596" t="s">
        <v>201</v>
      </c>
      <c r="K596">
        <v>0</v>
      </c>
      <c r="N596" t="b">
        <v>1</v>
      </c>
      <c r="O596" t="b">
        <v>0</v>
      </c>
      <c r="P596" t="b">
        <v>1</v>
      </c>
      <c r="Q596">
        <v>1</v>
      </c>
      <c r="R596">
        <v>2</v>
      </c>
      <c r="S596">
        <v>1</v>
      </c>
      <c r="T596">
        <v>2</v>
      </c>
      <c r="V596" t="s">
        <v>64</v>
      </c>
      <c r="W596" t="s">
        <v>265</v>
      </c>
      <c r="X596" t="s">
        <v>2555</v>
      </c>
      <c r="Y596">
        <v>98</v>
      </c>
      <c r="Z596">
        <v>98</v>
      </c>
      <c r="AA596">
        <v>12</v>
      </c>
      <c r="AB596">
        <v>12</v>
      </c>
      <c r="AC596">
        <v>11</v>
      </c>
    </row>
    <row r="597" spans="1:29">
      <c r="A597">
        <v>599</v>
      </c>
      <c r="B597" t="s">
        <v>284</v>
      </c>
      <c r="C597" t="s">
        <v>1495</v>
      </c>
      <c r="J597" t="s">
        <v>201</v>
      </c>
      <c r="K597">
        <v>0</v>
      </c>
      <c r="N597" t="b">
        <v>1</v>
      </c>
      <c r="O597" t="b">
        <v>0</v>
      </c>
      <c r="P597" t="b">
        <v>1</v>
      </c>
      <c r="Q597">
        <v>1</v>
      </c>
      <c r="R597">
        <v>2</v>
      </c>
      <c r="S597">
        <v>1</v>
      </c>
      <c r="T597">
        <v>2</v>
      </c>
      <c r="V597" t="s">
        <v>64</v>
      </c>
      <c r="W597" t="s">
        <v>265</v>
      </c>
      <c r="X597" t="s">
        <v>2556</v>
      </c>
      <c r="Y597">
        <v>98</v>
      </c>
      <c r="Z597">
        <v>98</v>
      </c>
      <c r="AA597">
        <v>13</v>
      </c>
      <c r="AB597">
        <v>13</v>
      </c>
      <c r="AC597">
        <v>11</v>
      </c>
    </row>
    <row r="598" spans="1:29">
      <c r="A598">
        <v>600</v>
      </c>
      <c r="B598" t="s">
        <v>284</v>
      </c>
      <c r="C598" t="s">
        <v>1497</v>
      </c>
      <c r="J598" t="s">
        <v>201</v>
      </c>
      <c r="K598">
        <v>0</v>
      </c>
      <c r="N598" t="b">
        <v>1</v>
      </c>
      <c r="O598" t="b">
        <v>0</v>
      </c>
      <c r="P598" t="b">
        <v>1</v>
      </c>
      <c r="Q598">
        <v>1</v>
      </c>
      <c r="R598">
        <v>2</v>
      </c>
      <c r="S598">
        <v>1</v>
      </c>
      <c r="T598">
        <v>2</v>
      </c>
      <c r="V598" t="s">
        <v>64</v>
      </c>
      <c r="W598" t="s">
        <v>265</v>
      </c>
      <c r="X598" t="s">
        <v>1588</v>
      </c>
      <c r="Y598">
        <v>99</v>
      </c>
      <c r="Z598">
        <v>99</v>
      </c>
      <c r="AA598">
        <v>3</v>
      </c>
      <c r="AB598">
        <v>3</v>
      </c>
      <c r="AC598">
        <v>11</v>
      </c>
    </row>
    <row r="599" spans="1:29">
      <c r="A599">
        <v>601</v>
      </c>
      <c r="B599" t="s">
        <v>284</v>
      </c>
      <c r="C599" t="s">
        <v>1499</v>
      </c>
      <c r="J599" t="s">
        <v>209</v>
      </c>
      <c r="K599">
        <v>0</v>
      </c>
      <c r="N599" t="b">
        <v>1</v>
      </c>
      <c r="O599" t="b">
        <v>0</v>
      </c>
      <c r="P599" t="b">
        <v>1</v>
      </c>
      <c r="Q599">
        <v>1</v>
      </c>
      <c r="R599">
        <v>2</v>
      </c>
      <c r="S599">
        <v>1</v>
      </c>
      <c r="T599">
        <v>2</v>
      </c>
      <c r="V599" t="s">
        <v>64</v>
      </c>
      <c r="W599" t="s">
        <v>265</v>
      </c>
      <c r="X599" t="s">
        <v>1590</v>
      </c>
      <c r="Y599">
        <v>99</v>
      </c>
      <c r="Z599">
        <v>99</v>
      </c>
      <c r="AA599">
        <v>4</v>
      </c>
      <c r="AB599">
        <v>4</v>
      </c>
      <c r="AC599">
        <v>11</v>
      </c>
    </row>
    <row r="600" spans="1:29">
      <c r="A600">
        <v>602</v>
      </c>
      <c r="B600" t="s">
        <v>284</v>
      </c>
      <c r="C600" t="s">
        <v>1501</v>
      </c>
      <c r="J600" t="s">
        <v>201</v>
      </c>
      <c r="K600">
        <v>0</v>
      </c>
      <c r="N600" t="b">
        <v>1</v>
      </c>
      <c r="O600" t="b">
        <v>0</v>
      </c>
      <c r="P600" t="b">
        <v>1</v>
      </c>
      <c r="Q600">
        <v>1</v>
      </c>
      <c r="R600">
        <v>2</v>
      </c>
      <c r="S600">
        <v>1</v>
      </c>
      <c r="T600">
        <v>2</v>
      </c>
      <c r="V600" t="s">
        <v>64</v>
      </c>
      <c r="W600" t="s">
        <v>265</v>
      </c>
      <c r="X600" t="s">
        <v>1592</v>
      </c>
      <c r="Y600">
        <v>99</v>
      </c>
      <c r="Z600">
        <v>99</v>
      </c>
      <c r="AA600">
        <v>5</v>
      </c>
      <c r="AB600">
        <v>5</v>
      </c>
      <c r="AC600">
        <v>11</v>
      </c>
    </row>
    <row r="601" spans="1:29">
      <c r="A601">
        <v>603</v>
      </c>
      <c r="B601" t="s">
        <v>284</v>
      </c>
      <c r="C601" t="s">
        <v>1503</v>
      </c>
      <c r="J601" t="s">
        <v>205</v>
      </c>
      <c r="K601">
        <v>0</v>
      </c>
      <c r="N601" t="b">
        <v>1</v>
      </c>
      <c r="O601" t="b">
        <v>0</v>
      </c>
      <c r="P601" t="b">
        <v>1</v>
      </c>
      <c r="Q601">
        <v>1</v>
      </c>
      <c r="R601">
        <v>2</v>
      </c>
      <c r="S601">
        <v>1</v>
      </c>
      <c r="T601">
        <v>2</v>
      </c>
      <c r="V601" t="s">
        <v>64</v>
      </c>
      <c r="W601" t="s">
        <v>265</v>
      </c>
      <c r="X601" t="s">
        <v>1594</v>
      </c>
      <c r="Y601">
        <v>99</v>
      </c>
      <c r="Z601">
        <v>99</v>
      </c>
      <c r="AA601">
        <v>6</v>
      </c>
      <c r="AB601">
        <v>6</v>
      </c>
      <c r="AC601">
        <v>11</v>
      </c>
    </row>
    <row r="602" spans="1:29">
      <c r="A602">
        <v>604</v>
      </c>
      <c r="B602" t="s">
        <v>284</v>
      </c>
      <c r="C602" t="s">
        <v>1505</v>
      </c>
      <c r="J602" t="s">
        <v>209</v>
      </c>
      <c r="K602">
        <v>0</v>
      </c>
      <c r="N602" t="b">
        <v>1</v>
      </c>
      <c r="O602" t="b">
        <v>0</v>
      </c>
      <c r="P602" t="b">
        <v>1</v>
      </c>
      <c r="Q602">
        <v>1</v>
      </c>
      <c r="R602">
        <v>2</v>
      </c>
      <c r="S602">
        <v>1</v>
      </c>
      <c r="T602">
        <v>2</v>
      </c>
      <c r="V602" t="s">
        <v>64</v>
      </c>
      <c r="W602" t="s">
        <v>265</v>
      </c>
      <c r="X602" t="s">
        <v>1596</v>
      </c>
      <c r="Y602">
        <v>99</v>
      </c>
      <c r="Z602">
        <v>99</v>
      </c>
      <c r="AA602">
        <v>7</v>
      </c>
      <c r="AB602">
        <v>7</v>
      </c>
      <c r="AC602">
        <v>11</v>
      </c>
    </row>
    <row r="603" spans="1:29">
      <c r="A603">
        <v>605</v>
      </c>
      <c r="B603" t="s">
        <v>284</v>
      </c>
      <c r="C603" t="s">
        <v>1507</v>
      </c>
      <c r="J603" t="s">
        <v>209</v>
      </c>
      <c r="K603">
        <v>0</v>
      </c>
      <c r="N603" t="b">
        <v>1</v>
      </c>
      <c r="O603" t="b">
        <v>0</v>
      </c>
      <c r="P603" t="b">
        <v>1</v>
      </c>
      <c r="Q603">
        <v>1</v>
      </c>
      <c r="R603">
        <v>2</v>
      </c>
      <c r="S603">
        <v>1</v>
      </c>
      <c r="T603">
        <v>2</v>
      </c>
      <c r="V603" t="s">
        <v>64</v>
      </c>
      <c r="W603" t="s">
        <v>265</v>
      </c>
      <c r="X603" t="s">
        <v>1598</v>
      </c>
      <c r="Y603">
        <v>99</v>
      </c>
      <c r="Z603">
        <v>99</v>
      </c>
      <c r="AA603">
        <v>8</v>
      </c>
      <c r="AB603">
        <v>8</v>
      </c>
      <c r="AC603">
        <v>11</v>
      </c>
    </row>
    <row r="604" spans="1:29">
      <c r="A604">
        <v>606</v>
      </c>
      <c r="B604" t="s">
        <v>284</v>
      </c>
      <c r="C604" t="s">
        <v>1509</v>
      </c>
      <c r="J604" t="s">
        <v>209</v>
      </c>
      <c r="K604">
        <v>0</v>
      </c>
      <c r="N604" t="b">
        <v>1</v>
      </c>
      <c r="O604" t="b">
        <v>0</v>
      </c>
      <c r="P604" t="b">
        <v>1</v>
      </c>
      <c r="Q604">
        <v>1</v>
      </c>
      <c r="R604">
        <v>2</v>
      </c>
      <c r="S604">
        <v>1</v>
      </c>
      <c r="T604">
        <v>2</v>
      </c>
      <c r="V604" t="s">
        <v>64</v>
      </c>
      <c r="W604" t="s">
        <v>265</v>
      </c>
      <c r="X604" t="s">
        <v>1600</v>
      </c>
      <c r="Y604">
        <v>99</v>
      </c>
      <c r="Z604">
        <v>99</v>
      </c>
      <c r="AA604">
        <v>9</v>
      </c>
      <c r="AB604">
        <v>9</v>
      </c>
      <c r="AC604">
        <v>11</v>
      </c>
    </row>
    <row r="605" spans="1:29">
      <c r="A605">
        <v>607</v>
      </c>
      <c r="B605" t="s">
        <v>284</v>
      </c>
      <c r="C605" t="s">
        <v>1511</v>
      </c>
      <c r="J605" t="s">
        <v>201</v>
      </c>
      <c r="K605">
        <v>0</v>
      </c>
      <c r="N605" t="b">
        <v>1</v>
      </c>
      <c r="O605" t="b">
        <v>0</v>
      </c>
      <c r="P605" t="b">
        <v>1</v>
      </c>
      <c r="Q605">
        <v>1</v>
      </c>
      <c r="R605">
        <v>2</v>
      </c>
      <c r="S605">
        <v>1</v>
      </c>
      <c r="T605">
        <v>2</v>
      </c>
      <c r="V605" t="s">
        <v>64</v>
      </c>
      <c r="W605" t="s">
        <v>265</v>
      </c>
      <c r="X605" t="s">
        <v>2557</v>
      </c>
      <c r="Y605">
        <v>99</v>
      </c>
      <c r="Z605">
        <v>99</v>
      </c>
      <c r="AA605">
        <v>12</v>
      </c>
      <c r="AB605">
        <v>12</v>
      </c>
      <c r="AC605">
        <v>11</v>
      </c>
    </row>
    <row r="606" spans="1:29">
      <c r="A606">
        <v>608</v>
      </c>
      <c r="B606" t="s">
        <v>284</v>
      </c>
      <c r="C606" t="s">
        <v>1513</v>
      </c>
      <c r="J606" t="s">
        <v>201</v>
      </c>
      <c r="K606">
        <v>0</v>
      </c>
      <c r="N606" t="b">
        <v>1</v>
      </c>
      <c r="O606" t="b">
        <v>0</v>
      </c>
      <c r="P606" t="b">
        <v>1</v>
      </c>
      <c r="Q606">
        <v>1</v>
      </c>
      <c r="R606">
        <v>2</v>
      </c>
      <c r="S606">
        <v>1</v>
      </c>
      <c r="T606">
        <v>2</v>
      </c>
      <c r="V606" t="s">
        <v>64</v>
      </c>
      <c r="W606" t="s">
        <v>265</v>
      </c>
      <c r="X606" t="s">
        <v>2558</v>
      </c>
      <c r="Y606">
        <v>99</v>
      </c>
      <c r="Z606">
        <v>99</v>
      </c>
      <c r="AA606">
        <v>13</v>
      </c>
      <c r="AB606">
        <v>13</v>
      </c>
      <c r="AC606">
        <v>11</v>
      </c>
    </row>
    <row r="607" spans="1:29">
      <c r="A607">
        <v>609</v>
      </c>
      <c r="B607" t="s">
        <v>284</v>
      </c>
      <c r="C607" t="s">
        <v>1515</v>
      </c>
      <c r="J607" t="s">
        <v>201</v>
      </c>
      <c r="K607">
        <v>0</v>
      </c>
      <c r="N607" t="b">
        <v>1</v>
      </c>
      <c r="O607" t="b">
        <v>0</v>
      </c>
      <c r="P607" t="b">
        <v>1</v>
      </c>
      <c r="Q607">
        <v>1</v>
      </c>
      <c r="R607">
        <v>2</v>
      </c>
      <c r="S607">
        <v>1</v>
      </c>
      <c r="T607">
        <v>2</v>
      </c>
      <c r="V607" t="s">
        <v>64</v>
      </c>
      <c r="W607" t="s">
        <v>265</v>
      </c>
      <c r="X607" t="s">
        <v>1606</v>
      </c>
      <c r="Y607">
        <v>100</v>
      </c>
      <c r="Z607">
        <v>100</v>
      </c>
      <c r="AA607">
        <v>3</v>
      </c>
      <c r="AB607">
        <v>3</v>
      </c>
      <c r="AC607">
        <v>11</v>
      </c>
    </row>
    <row r="608" spans="1:29">
      <c r="A608">
        <v>610</v>
      </c>
      <c r="B608" t="s">
        <v>284</v>
      </c>
      <c r="C608" t="s">
        <v>1517</v>
      </c>
      <c r="J608" t="s">
        <v>209</v>
      </c>
      <c r="K608">
        <v>0</v>
      </c>
      <c r="N608" t="b">
        <v>1</v>
      </c>
      <c r="O608" t="b">
        <v>0</v>
      </c>
      <c r="P608" t="b">
        <v>1</v>
      </c>
      <c r="Q608">
        <v>1</v>
      </c>
      <c r="R608">
        <v>2</v>
      </c>
      <c r="S608">
        <v>1</v>
      </c>
      <c r="T608">
        <v>2</v>
      </c>
      <c r="V608" t="s">
        <v>64</v>
      </c>
      <c r="W608" t="s">
        <v>265</v>
      </c>
      <c r="X608" t="s">
        <v>1608</v>
      </c>
      <c r="Y608">
        <v>100</v>
      </c>
      <c r="Z608">
        <v>100</v>
      </c>
      <c r="AA608">
        <v>4</v>
      </c>
      <c r="AB608">
        <v>4</v>
      </c>
      <c r="AC608">
        <v>11</v>
      </c>
    </row>
    <row r="609" spans="1:29">
      <c r="A609">
        <v>611</v>
      </c>
      <c r="B609" t="s">
        <v>284</v>
      </c>
      <c r="C609" t="s">
        <v>1519</v>
      </c>
      <c r="J609" t="s">
        <v>201</v>
      </c>
      <c r="K609">
        <v>0</v>
      </c>
      <c r="N609" t="b">
        <v>1</v>
      </c>
      <c r="O609" t="b">
        <v>0</v>
      </c>
      <c r="P609" t="b">
        <v>1</v>
      </c>
      <c r="Q609">
        <v>1</v>
      </c>
      <c r="R609">
        <v>2</v>
      </c>
      <c r="S609">
        <v>1</v>
      </c>
      <c r="T609">
        <v>2</v>
      </c>
      <c r="V609" t="s">
        <v>64</v>
      </c>
      <c r="W609" t="s">
        <v>265</v>
      </c>
      <c r="X609" t="s">
        <v>1610</v>
      </c>
      <c r="Y609">
        <v>100</v>
      </c>
      <c r="Z609">
        <v>100</v>
      </c>
      <c r="AA609">
        <v>5</v>
      </c>
      <c r="AB609">
        <v>5</v>
      </c>
      <c r="AC609">
        <v>11</v>
      </c>
    </row>
    <row r="610" spans="1:29">
      <c r="A610">
        <v>612</v>
      </c>
      <c r="B610" t="s">
        <v>284</v>
      </c>
      <c r="C610" t="s">
        <v>1521</v>
      </c>
      <c r="J610" t="s">
        <v>205</v>
      </c>
      <c r="K610">
        <v>0</v>
      </c>
      <c r="N610" t="b">
        <v>1</v>
      </c>
      <c r="O610" t="b">
        <v>0</v>
      </c>
      <c r="P610" t="b">
        <v>1</v>
      </c>
      <c r="Q610">
        <v>1</v>
      </c>
      <c r="R610">
        <v>2</v>
      </c>
      <c r="S610">
        <v>1</v>
      </c>
      <c r="T610">
        <v>2</v>
      </c>
      <c r="V610" t="s">
        <v>64</v>
      </c>
      <c r="W610" t="s">
        <v>265</v>
      </c>
      <c r="X610" t="s">
        <v>1612</v>
      </c>
      <c r="Y610">
        <v>100</v>
      </c>
      <c r="Z610">
        <v>100</v>
      </c>
      <c r="AA610">
        <v>6</v>
      </c>
      <c r="AB610">
        <v>6</v>
      </c>
      <c r="AC610">
        <v>11</v>
      </c>
    </row>
    <row r="611" spans="1:29">
      <c r="A611">
        <v>613</v>
      </c>
      <c r="B611" t="s">
        <v>284</v>
      </c>
      <c r="C611" t="s">
        <v>1523</v>
      </c>
      <c r="J611" t="s">
        <v>209</v>
      </c>
      <c r="K611">
        <v>0</v>
      </c>
      <c r="N611" t="b">
        <v>1</v>
      </c>
      <c r="O611" t="b">
        <v>0</v>
      </c>
      <c r="P611" t="b">
        <v>1</v>
      </c>
      <c r="Q611">
        <v>1</v>
      </c>
      <c r="R611">
        <v>2</v>
      </c>
      <c r="S611">
        <v>1</v>
      </c>
      <c r="T611">
        <v>2</v>
      </c>
      <c r="V611" t="s">
        <v>64</v>
      </c>
      <c r="W611" t="s">
        <v>265</v>
      </c>
      <c r="X611" t="s">
        <v>1614</v>
      </c>
      <c r="Y611">
        <v>100</v>
      </c>
      <c r="Z611">
        <v>100</v>
      </c>
      <c r="AA611">
        <v>7</v>
      </c>
      <c r="AB611">
        <v>7</v>
      </c>
      <c r="AC611">
        <v>11</v>
      </c>
    </row>
    <row r="612" spans="1:29">
      <c r="A612">
        <v>614</v>
      </c>
      <c r="B612" t="s">
        <v>284</v>
      </c>
      <c r="C612" t="s">
        <v>1525</v>
      </c>
      <c r="J612" t="s">
        <v>209</v>
      </c>
      <c r="K612">
        <v>0</v>
      </c>
      <c r="N612" t="b">
        <v>1</v>
      </c>
      <c r="O612" t="b">
        <v>0</v>
      </c>
      <c r="P612" t="b">
        <v>1</v>
      </c>
      <c r="Q612">
        <v>1</v>
      </c>
      <c r="R612">
        <v>2</v>
      </c>
      <c r="S612">
        <v>1</v>
      </c>
      <c r="T612">
        <v>2</v>
      </c>
      <c r="V612" t="s">
        <v>64</v>
      </c>
      <c r="W612" t="s">
        <v>265</v>
      </c>
      <c r="X612" t="s">
        <v>1616</v>
      </c>
      <c r="Y612">
        <v>100</v>
      </c>
      <c r="Z612">
        <v>100</v>
      </c>
      <c r="AA612">
        <v>8</v>
      </c>
      <c r="AB612">
        <v>8</v>
      </c>
      <c r="AC612">
        <v>11</v>
      </c>
    </row>
    <row r="613" spans="1:29">
      <c r="A613">
        <v>615</v>
      </c>
      <c r="B613" t="s">
        <v>284</v>
      </c>
      <c r="C613" t="s">
        <v>1527</v>
      </c>
      <c r="J613" t="s">
        <v>209</v>
      </c>
      <c r="K613">
        <v>0</v>
      </c>
      <c r="N613" t="b">
        <v>1</v>
      </c>
      <c r="O613" t="b">
        <v>0</v>
      </c>
      <c r="P613" t="b">
        <v>1</v>
      </c>
      <c r="Q613">
        <v>1</v>
      </c>
      <c r="R613">
        <v>2</v>
      </c>
      <c r="S613">
        <v>1</v>
      </c>
      <c r="T613">
        <v>2</v>
      </c>
      <c r="V613" t="s">
        <v>64</v>
      </c>
      <c r="W613" t="s">
        <v>265</v>
      </c>
      <c r="X613" t="s">
        <v>1618</v>
      </c>
      <c r="Y613">
        <v>100</v>
      </c>
      <c r="Z613">
        <v>100</v>
      </c>
      <c r="AA613">
        <v>9</v>
      </c>
      <c r="AB613">
        <v>9</v>
      </c>
      <c r="AC613">
        <v>11</v>
      </c>
    </row>
    <row r="614" spans="1:29">
      <c r="A614">
        <v>616</v>
      </c>
      <c r="B614" t="s">
        <v>284</v>
      </c>
      <c r="C614" t="s">
        <v>1529</v>
      </c>
      <c r="J614" t="s">
        <v>201</v>
      </c>
      <c r="K614">
        <v>0</v>
      </c>
      <c r="N614" t="b">
        <v>1</v>
      </c>
      <c r="O614" t="b">
        <v>0</v>
      </c>
      <c r="P614" t="b">
        <v>1</v>
      </c>
      <c r="Q614">
        <v>1</v>
      </c>
      <c r="R614">
        <v>2</v>
      </c>
      <c r="S614">
        <v>1</v>
      </c>
      <c r="T614">
        <v>2</v>
      </c>
      <c r="V614" t="s">
        <v>64</v>
      </c>
      <c r="W614" t="s">
        <v>265</v>
      </c>
      <c r="X614" t="s">
        <v>2559</v>
      </c>
      <c r="Y614">
        <v>100</v>
      </c>
      <c r="Z614">
        <v>100</v>
      </c>
      <c r="AA614">
        <v>12</v>
      </c>
      <c r="AB614">
        <v>12</v>
      </c>
      <c r="AC614">
        <v>11</v>
      </c>
    </row>
    <row r="615" spans="1:29">
      <c r="A615">
        <v>617</v>
      </c>
      <c r="B615" t="s">
        <v>284</v>
      </c>
      <c r="C615" t="s">
        <v>1531</v>
      </c>
      <c r="J615" t="s">
        <v>201</v>
      </c>
      <c r="K615">
        <v>0</v>
      </c>
      <c r="N615" t="b">
        <v>1</v>
      </c>
      <c r="O615" t="b">
        <v>0</v>
      </c>
      <c r="P615" t="b">
        <v>1</v>
      </c>
      <c r="Q615">
        <v>1</v>
      </c>
      <c r="R615">
        <v>2</v>
      </c>
      <c r="S615">
        <v>1</v>
      </c>
      <c r="T615">
        <v>2</v>
      </c>
      <c r="V615" t="s">
        <v>64</v>
      </c>
      <c r="W615" t="s">
        <v>265</v>
      </c>
      <c r="X615" t="s">
        <v>2560</v>
      </c>
      <c r="Y615">
        <v>100</v>
      </c>
      <c r="Z615">
        <v>100</v>
      </c>
      <c r="AA615">
        <v>13</v>
      </c>
      <c r="AB615">
        <v>13</v>
      </c>
      <c r="AC615">
        <v>11</v>
      </c>
    </row>
    <row r="616" spans="1:29">
      <c r="A616">
        <v>618</v>
      </c>
      <c r="B616" t="s">
        <v>284</v>
      </c>
      <c r="C616" t="s">
        <v>1533</v>
      </c>
      <c r="J616" t="s">
        <v>201</v>
      </c>
      <c r="K616">
        <v>0</v>
      </c>
      <c r="N616" t="b">
        <v>1</v>
      </c>
      <c r="O616" t="b">
        <v>0</v>
      </c>
      <c r="P616" t="b">
        <v>1</v>
      </c>
      <c r="Q616">
        <v>1</v>
      </c>
      <c r="R616">
        <v>2</v>
      </c>
      <c r="S616">
        <v>1</v>
      </c>
      <c r="T616">
        <v>2</v>
      </c>
      <c r="V616" t="s">
        <v>64</v>
      </c>
      <c r="W616" t="s">
        <v>265</v>
      </c>
      <c r="X616" t="s">
        <v>1624</v>
      </c>
      <c r="Y616">
        <v>101</v>
      </c>
      <c r="Z616">
        <v>101</v>
      </c>
      <c r="AA616">
        <v>3</v>
      </c>
      <c r="AB616">
        <v>3</v>
      </c>
      <c r="AC616">
        <v>11</v>
      </c>
    </row>
    <row r="617" spans="1:29">
      <c r="A617">
        <v>619</v>
      </c>
      <c r="B617" t="s">
        <v>284</v>
      </c>
      <c r="C617" t="s">
        <v>1535</v>
      </c>
      <c r="J617" t="s">
        <v>209</v>
      </c>
      <c r="K617">
        <v>0</v>
      </c>
      <c r="N617" t="b">
        <v>1</v>
      </c>
      <c r="O617" t="b">
        <v>0</v>
      </c>
      <c r="P617" t="b">
        <v>1</v>
      </c>
      <c r="Q617">
        <v>1</v>
      </c>
      <c r="R617">
        <v>2</v>
      </c>
      <c r="S617">
        <v>1</v>
      </c>
      <c r="T617">
        <v>2</v>
      </c>
      <c r="V617" t="s">
        <v>64</v>
      </c>
      <c r="W617" t="s">
        <v>265</v>
      </c>
      <c r="X617" t="s">
        <v>1626</v>
      </c>
      <c r="Y617">
        <v>101</v>
      </c>
      <c r="Z617">
        <v>101</v>
      </c>
      <c r="AA617">
        <v>4</v>
      </c>
      <c r="AB617">
        <v>4</v>
      </c>
      <c r="AC617">
        <v>11</v>
      </c>
    </row>
    <row r="618" spans="1:29">
      <c r="A618">
        <v>620</v>
      </c>
      <c r="B618" t="s">
        <v>284</v>
      </c>
      <c r="C618" t="s">
        <v>1537</v>
      </c>
      <c r="J618" t="s">
        <v>201</v>
      </c>
      <c r="K618">
        <v>0</v>
      </c>
      <c r="N618" t="b">
        <v>1</v>
      </c>
      <c r="O618" t="b">
        <v>0</v>
      </c>
      <c r="P618" t="b">
        <v>1</v>
      </c>
      <c r="Q618">
        <v>1</v>
      </c>
      <c r="R618">
        <v>2</v>
      </c>
      <c r="S618">
        <v>1</v>
      </c>
      <c r="T618">
        <v>2</v>
      </c>
      <c r="V618" t="s">
        <v>64</v>
      </c>
      <c r="W618" t="s">
        <v>265</v>
      </c>
      <c r="X618" t="s">
        <v>1628</v>
      </c>
      <c r="Y618">
        <v>101</v>
      </c>
      <c r="Z618">
        <v>101</v>
      </c>
      <c r="AA618">
        <v>5</v>
      </c>
      <c r="AB618">
        <v>5</v>
      </c>
      <c r="AC618">
        <v>11</v>
      </c>
    </row>
    <row r="619" spans="1:29">
      <c r="A619">
        <v>621</v>
      </c>
      <c r="B619" t="s">
        <v>284</v>
      </c>
      <c r="C619" t="s">
        <v>1539</v>
      </c>
      <c r="J619" t="s">
        <v>205</v>
      </c>
      <c r="K619">
        <v>0</v>
      </c>
      <c r="N619" t="b">
        <v>1</v>
      </c>
      <c r="O619" t="b">
        <v>0</v>
      </c>
      <c r="P619" t="b">
        <v>1</v>
      </c>
      <c r="Q619">
        <v>1</v>
      </c>
      <c r="R619">
        <v>2</v>
      </c>
      <c r="S619">
        <v>1</v>
      </c>
      <c r="T619">
        <v>2</v>
      </c>
      <c r="V619" t="s">
        <v>64</v>
      </c>
      <c r="W619" t="s">
        <v>265</v>
      </c>
      <c r="X619" t="s">
        <v>1630</v>
      </c>
      <c r="Y619">
        <v>101</v>
      </c>
      <c r="Z619">
        <v>101</v>
      </c>
      <c r="AA619">
        <v>6</v>
      </c>
      <c r="AB619">
        <v>6</v>
      </c>
      <c r="AC619">
        <v>11</v>
      </c>
    </row>
    <row r="620" spans="1:29">
      <c r="A620">
        <v>622</v>
      </c>
      <c r="B620" t="s">
        <v>284</v>
      </c>
      <c r="C620" t="s">
        <v>1541</v>
      </c>
      <c r="J620" t="s">
        <v>209</v>
      </c>
      <c r="K620">
        <v>0</v>
      </c>
      <c r="N620" t="b">
        <v>1</v>
      </c>
      <c r="O620" t="b">
        <v>0</v>
      </c>
      <c r="P620" t="b">
        <v>1</v>
      </c>
      <c r="Q620">
        <v>1</v>
      </c>
      <c r="R620">
        <v>2</v>
      </c>
      <c r="S620">
        <v>1</v>
      </c>
      <c r="T620">
        <v>2</v>
      </c>
      <c r="V620" t="s">
        <v>64</v>
      </c>
      <c r="W620" t="s">
        <v>265</v>
      </c>
      <c r="X620" t="s">
        <v>1632</v>
      </c>
      <c r="Y620">
        <v>101</v>
      </c>
      <c r="Z620">
        <v>101</v>
      </c>
      <c r="AA620">
        <v>7</v>
      </c>
      <c r="AB620">
        <v>7</v>
      </c>
      <c r="AC620">
        <v>11</v>
      </c>
    </row>
    <row r="621" spans="1:29">
      <c r="A621">
        <v>623</v>
      </c>
      <c r="B621" t="s">
        <v>284</v>
      </c>
      <c r="C621" t="s">
        <v>1543</v>
      </c>
      <c r="J621" t="s">
        <v>209</v>
      </c>
      <c r="K621">
        <v>0</v>
      </c>
      <c r="N621" t="b">
        <v>1</v>
      </c>
      <c r="O621" t="b">
        <v>0</v>
      </c>
      <c r="P621" t="b">
        <v>1</v>
      </c>
      <c r="Q621">
        <v>1</v>
      </c>
      <c r="R621">
        <v>2</v>
      </c>
      <c r="S621">
        <v>1</v>
      </c>
      <c r="T621">
        <v>2</v>
      </c>
      <c r="V621" t="s">
        <v>64</v>
      </c>
      <c r="W621" t="s">
        <v>265</v>
      </c>
      <c r="X621" t="s">
        <v>1634</v>
      </c>
      <c r="Y621">
        <v>101</v>
      </c>
      <c r="Z621">
        <v>101</v>
      </c>
      <c r="AA621">
        <v>8</v>
      </c>
      <c r="AB621">
        <v>8</v>
      </c>
      <c r="AC621">
        <v>11</v>
      </c>
    </row>
    <row r="622" spans="1:29">
      <c r="A622">
        <v>624</v>
      </c>
      <c r="B622" t="s">
        <v>284</v>
      </c>
      <c r="C622" t="s">
        <v>1545</v>
      </c>
      <c r="J622" t="s">
        <v>209</v>
      </c>
      <c r="K622">
        <v>0</v>
      </c>
      <c r="N622" t="b">
        <v>1</v>
      </c>
      <c r="O622" t="b">
        <v>0</v>
      </c>
      <c r="P622" t="b">
        <v>1</v>
      </c>
      <c r="Q622">
        <v>1</v>
      </c>
      <c r="R622">
        <v>2</v>
      </c>
      <c r="S622">
        <v>1</v>
      </c>
      <c r="T622">
        <v>2</v>
      </c>
      <c r="V622" t="s">
        <v>64</v>
      </c>
      <c r="W622" t="s">
        <v>265</v>
      </c>
      <c r="X622" t="s">
        <v>1636</v>
      </c>
      <c r="Y622">
        <v>101</v>
      </c>
      <c r="Z622">
        <v>101</v>
      </c>
      <c r="AA622">
        <v>9</v>
      </c>
      <c r="AB622">
        <v>9</v>
      </c>
      <c r="AC622">
        <v>11</v>
      </c>
    </row>
    <row r="623" spans="1:29">
      <c r="A623">
        <v>625</v>
      </c>
      <c r="B623" t="s">
        <v>284</v>
      </c>
      <c r="C623" t="s">
        <v>1547</v>
      </c>
      <c r="J623" t="s">
        <v>201</v>
      </c>
      <c r="K623">
        <v>0</v>
      </c>
      <c r="N623" t="b">
        <v>1</v>
      </c>
      <c r="O623" t="b">
        <v>0</v>
      </c>
      <c r="P623" t="b">
        <v>1</v>
      </c>
      <c r="Q623">
        <v>1</v>
      </c>
      <c r="R623">
        <v>2</v>
      </c>
      <c r="S623">
        <v>1</v>
      </c>
      <c r="T623">
        <v>2</v>
      </c>
      <c r="V623" t="s">
        <v>64</v>
      </c>
      <c r="W623" t="s">
        <v>265</v>
      </c>
      <c r="X623" t="s">
        <v>2561</v>
      </c>
      <c r="Y623">
        <v>101</v>
      </c>
      <c r="Z623">
        <v>101</v>
      </c>
      <c r="AA623">
        <v>12</v>
      </c>
      <c r="AB623">
        <v>12</v>
      </c>
      <c r="AC623">
        <v>11</v>
      </c>
    </row>
    <row r="624" spans="1:29">
      <c r="A624">
        <v>626</v>
      </c>
      <c r="B624" t="s">
        <v>284</v>
      </c>
      <c r="C624" t="s">
        <v>1549</v>
      </c>
      <c r="J624" t="s">
        <v>201</v>
      </c>
      <c r="K624">
        <v>0</v>
      </c>
      <c r="N624" t="b">
        <v>1</v>
      </c>
      <c r="O624" t="b">
        <v>0</v>
      </c>
      <c r="P624" t="b">
        <v>1</v>
      </c>
      <c r="Q624">
        <v>1</v>
      </c>
      <c r="R624">
        <v>2</v>
      </c>
      <c r="S624">
        <v>1</v>
      </c>
      <c r="T624">
        <v>2</v>
      </c>
      <c r="V624" t="s">
        <v>64</v>
      </c>
      <c r="W624" t="s">
        <v>265</v>
      </c>
      <c r="X624" t="s">
        <v>2562</v>
      </c>
      <c r="Y624">
        <v>101</v>
      </c>
      <c r="Z624">
        <v>101</v>
      </c>
      <c r="AA624">
        <v>13</v>
      </c>
      <c r="AB624">
        <v>13</v>
      </c>
      <c r="AC624">
        <v>11</v>
      </c>
    </row>
    <row r="625" spans="1:29">
      <c r="A625">
        <v>627</v>
      </c>
      <c r="B625" t="s">
        <v>284</v>
      </c>
      <c r="C625" t="s">
        <v>1551</v>
      </c>
      <c r="J625" t="s">
        <v>201</v>
      </c>
      <c r="K625">
        <v>0</v>
      </c>
      <c r="N625" t="b">
        <v>1</v>
      </c>
      <c r="O625" t="b">
        <v>0</v>
      </c>
      <c r="P625" t="b">
        <v>1</v>
      </c>
      <c r="Q625">
        <v>1</v>
      </c>
      <c r="R625">
        <v>2</v>
      </c>
      <c r="S625">
        <v>1</v>
      </c>
      <c r="T625">
        <v>2</v>
      </c>
      <c r="V625" t="s">
        <v>64</v>
      </c>
      <c r="W625" t="s">
        <v>265</v>
      </c>
      <c r="X625" t="s">
        <v>1642</v>
      </c>
      <c r="Y625">
        <v>102</v>
      </c>
      <c r="Z625">
        <v>102</v>
      </c>
      <c r="AA625">
        <v>3</v>
      </c>
      <c r="AB625">
        <v>3</v>
      </c>
      <c r="AC625">
        <v>11</v>
      </c>
    </row>
    <row r="626" spans="1:29">
      <c r="A626">
        <v>628</v>
      </c>
      <c r="B626" t="s">
        <v>284</v>
      </c>
      <c r="C626" t="s">
        <v>1553</v>
      </c>
      <c r="J626" t="s">
        <v>209</v>
      </c>
      <c r="K626">
        <v>0</v>
      </c>
      <c r="N626" t="b">
        <v>1</v>
      </c>
      <c r="O626" t="b">
        <v>0</v>
      </c>
      <c r="P626" t="b">
        <v>1</v>
      </c>
      <c r="Q626">
        <v>1</v>
      </c>
      <c r="R626">
        <v>2</v>
      </c>
      <c r="S626">
        <v>1</v>
      </c>
      <c r="T626">
        <v>2</v>
      </c>
      <c r="V626" t="s">
        <v>64</v>
      </c>
      <c r="W626" t="s">
        <v>265</v>
      </c>
      <c r="X626" t="s">
        <v>1644</v>
      </c>
      <c r="Y626">
        <v>102</v>
      </c>
      <c r="Z626">
        <v>102</v>
      </c>
      <c r="AA626">
        <v>4</v>
      </c>
      <c r="AB626">
        <v>4</v>
      </c>
      <c r="AC626">
        <v>11</v>
      </c>
    </row>
    <row r="627" spans="1:29">
      <c r="A627">
        <v>629</v>
      </c>
      <c r="B627" t="s">
        <v>284</v>
      </c>
      <c r="C627" t="s">
        <v>1555</v>
      </c>
      <c r="J627" t="s">
        <v>201</v>
      </c>
      <c r="K627">
        <v>0</v>
      </c>
      <c r="N627" t="b">
        <v>1</v>
      </c>
      <c r="O627" t="b">
        <v>0</v>
      </c>
      <c r="P627" t="b">
        <v>1</v>
      </c>
      <c r="Q627">
        <v>1</v>
      </c>
      <c r="R627">
        <v>2</v>
      </c>
      <c r="S627">
        <v>1</v>
      </c>
      <c r="T627">
        <v>2</v>
      </c>
      <c r="V627" t="s">
        <v>64</v>
      </c>
      <c r="W627" t="s">
        <v>265</v>
      </c>
      <c r="X627" t="s">
        <v>1646</v>
      </c>
      <c r="Y627">
        <v>102</v>
      </c>
      <c r="Z627">
        <v>102</v>
      </c>
      <c r="AA627">
        <v>5</v>
      </c>
      <c r="AB627">
        <v>5</v>
      </c>
      <c r="AC627">
        <v>11</v>
      </c>
    </row>
    <row r="628" spans="1:29">
      <c r="A628">
        <v>630</v>
      </c>
      <c r="B628" t="s">
        <v>284</v>
      </c>
      <c r="C628" t="s">
        <v>1557</v>
      </c>
      <c r="J628" t="s">
        <v>205</v>
      </c>
      <c r="K628">
        <v>0</v>
      </c>
      <c r="N628" t="b">
        <v>1</v>
      </c>
      <c r="O628" t="b">
        <v>0</v>
      </c>
      <c r="P628" t="b">
        <v>1</v>
      </c>
      <c r="Q628">
        <v>1</v>
      </c>
      <c r="R628">
        <v>2</v>
      </c>
      <c r="S628">
        <v>1</v>
      </c>
      <c r="T628">
        <v>2</v>
      </c>
      <c r="V628" t="s">
        <v>64</v>
      </c>
      <c r="W628" t="s">
        <v>265</v>
      </c>
      <c r="X628" t="s">
        <v>1648</v>
      </c>
      <c r="Y628">
        <v>102</v>
      </c>
      <c r="Z628">
        <v>102</v>
      </c>
      <c r="AA628">
        <v>6</v>
      </c>
      <c r="AB628">
        <v>6</v>
      </c>
      <c r="AC628">
        <v>11</v>
      </c>
    </row>
    <row r="629" spans="1:29">
      <c r="A629">
        <v>631</v>
      </c>
      <c r="B629" t="s">
        <v>284</v>
      </c>
      <c r="C629" t="s">
        <v>1559</v>
      </c>
      <c r="J629" t="s">
        <v>209</v>
      </c>
      <c r="K629">
        <v>0</v>
      </c>
      <c r="N629" t="b">
        <v>1</v>
      </c>
      <c r="O629" t="b">
        <v>0</v>
      </c>
      <c r="P629" t="b">
        <v>1</v>
      </c>
      <c r="Q629">
        <v>1</v>
      </c>
      <c r="R629">
        <v>2</v>
      </c>
      <c r="S629">
        <v>1</v>
      </c>
      <c r="T629">
        <v>2</v>
      </c>
      <c r="V629" t="s">
        <v>64</v>
      </c>
      <c r="W629" t="s">
        <v>265</v>
      </c>
      <c r="X629" t="s">
        <v>1650</v>
      </c>
      <c r="Y629">
        <v>102</v>
      </c>
      <c r="Z629">
        <v>102</v>
      </c>
      <c r="AA629">
        <v>7</v>
      </c>
      <c r="AB629">
        <v>7</v>
      </c>
      <c r="AC629">
        <v>11</v>
      </c>
    </row>
    <row r="630" spans="1:29">
      <c r="A630">
        <v>632</v>
      </c>
      <c r="B630" t="s">
        <v>284</v>
      </c>
      <c r="C630" t="s">
        <v>1561</v>
      </c>
      <c r="J630" t="s">
        <v>209</v>
      </c>
      <c r="K630">
        <v>0</v>
      </c>
      <c r="N630" t="b">
        <v>1</v>
      </c>
      <c r="O630" t="b">
        <v>0</v>
      </c>
      <c r="P630" t="b">
        <v>1</v>
      </c>
      <c r="Q630">
        <v>1</v>
      </c>
      <c r="R630">
        <v>2</v>
      </c>
      <c r="S630">
        <v>1</v>
      </c>
      <c r="T630">
        <v>2</v>
      </c>
      <c r="V630" t="s">
        <v>64</v>
      </c>
      <c r="W630" t="s">
        <v>265</v>
      </c>
      <c r="X630" t="s">
        <v>1652</v>
      </c>
      <c r="Y630">
        <v>102</v>
      </c>
      <c r="Z630">
        <v>102</v>
      </c>
      <c r="AA630">
        <v>8</v>
      </c>
      <c r="AB630">
        <v>8</v>
      </c>
      <c r="AC630">
        <v>11</v>
      </c>
    </row>
    <row r="631" spans="1:29">
      <c r="A631">
        <v>633</v>
      </c>
      <c r="B631" t="s">
        <v>284</v>
      </c>
      <c r="C631" t="s">
        <v>1563</v>
      </c>
      <c r="J631" t="s">
        <v>209</v>
      </c>
      <c r="K631">
        <v>0</v>
      </c>
      <c r="N631" t="b">
        <v>1</v>
      </c>
      <c r="O631" t="b">
        <v>0</v>
      </c>
      <c r="P631" t="b">
        <v>1</v>
      </c>
      <c r="Q631">
        <v>1</v>
      </c>
      <c r="R631">
        <v>2</v>
      </c>
      <c r="S631">
        <v>1</v>
      </c>
      <c r="T631">
        <v>2</v>
      </c>
      <c r="V631" t="s">
        <v>64</v>
      </c>
      <c r="W631" t="s">
        <v>265</v>
      </c>
      <c r="X631" t="s">
        <v>1654</v>
      </c>
      <c r="Y631">
        <v>102</v>
      </c>
      <c r="Z631">
        <v>102</v>
      </c>
      <c r="AA631">
        <v>9</v>
      </c>
      <c r="AB631">
        <v>9</v>
      </c>
      <c r="AC631">
        <v>11</v>
      </c>
    </row>
    <row r="632" spans="1:29">
      <c r="A632">
        <v>634</v>
      </c>
      <c r="B632" t="s">
        <v>284</v>
      </c>
      <c r="C632" t="s">
        <v>1565</v>
      </c>
      <c r="J632" t="s">
        <v>201</v>
      </c>
      <c r="K632">
        <v>0</v>
      </c>
      <c r="N632" t="b">
        <v>1</v>
      </c>
      <c r="O632" t="b">
        <v>0</v>
      </c>
      <c r="P632" t="b">
        <v>1</v>
      </c>
      <c r="Q632">
        <v>1</v>
      </c>
      <c r="R632">
        <v>2</v>
      </c>
      <c r="S632">
        <v>1</v>
      </c>
      <c r="T632">
        <v>2</v>
      </c>
      <c r="V632" t="s">
        <v>64</v>
      </c>
      <c r="W632" t="s">
        <v>265</v>
      </c>
      <c r="X632" t="s">
        <v>2563</v>
      </c>
      <c r="Y632">
        <v>102</v>
      </c>
      <c r="Z632">
        <v>102</v>
      </c>
      <c r="AA632">
        <v>12</v>
      </c>
      <c r="AB632">
        <v>12</v>
      </c>
      <c r="AC632">
        <v>11</v>
      </c>
    </row>
    <row r="633" spans="1:29">
      <c r="A633">
        <v>635</v>
      </c>
      <c r="B633" t="s">
        <v>284</v>
      </c>
      <c r="C633" t="s">
        <v>1567</v>
      </c>
      <c r="J633" t="s">
        <v>201</v>
      </c>
      <c r="K633">
        <v>0</v>
      </c>
      <c r="N633" t="b">
        <v>1</v>
      </c>
      <c r="O633" t="b">
        <v>0</v>
      </c>
      <c r="P633" t="b">
        <v>1</v>
      </c>
      <c r="Q633">
        <v>1</v>
      </c>
      <c r="R633">
        <v>2</v>
      </c>
      <c r="S633">
        <v>1</v>
      </c>
      <c r="T633">
        <v>2</v>
      </c>
      <c r="V633" t="s">
        <v>64</v>
      </c>
      <c r="W633" t="s">
        <v>265</v>
      </c>
      <c r="X633" t="s">
        <v>2564</v>
      </c>
      <c r="Y633">
        <v>102</v>
      </c>
      <c r="Z633">
        <v>102</v>
      </c>
      <c r="AA633">
        <v>13</v>
      </c>
      <c r="AB633">
        <v>13</v>
      </c>
      <c r="AC633">
        <v>11</v>
      </c>
    </row>
    <row r="634" spans="1:29">
      <c r="A634">
        <v>636</v>
      </c>
      <c r="B634" t="s">
        <v>284</v>
      </c>
      <c r="C634" t="s">
        <v>1569</v>
      </c>
      <c r="J634" t="s">
        <v>201</v>
      </c>
      <c r="K634">
        <v>0</v>
      </c>
      <c r="N634" t="b">
        <v>1</v>
      </c>
      <c r="O634" t="b">
        <v>0</v>
      </c>
      <c r="P634" t="b">
        <v>1</v>
      </c>
      <c r="Q634">
        <v>1</v>
      </c>
      <c r="R634">
        <v>2</v>
      </c>
      <c r="S634">
        <v>1</v>
      </c>
      <c r="T634">
        <v>2</v>
      </c>
      <c r="V634" t="s">
        <v>64</v>
      </c>
      <c r="W634" t="s">
        <v>265</v>
      </c>
      <c r="X634" t="s">
        <v>1660</v>
      </c>
      <c r="Y634">
        <v>103</v>
      </c>
      <c r="Z634">
        <v>103</v>
      </c>
      <c r="AA634">
        <v>3</v>
      </c>
      <c r="AB634">
        <v>3</v>
      </c>
      <c r="AC634">
        <v>11</v>
      </c>
    </row>
    <row r="635" spans="1:29">
      <c r="A635">
        <v>637</v>
      </c>
      <c r="B635" t="s">
        <v>284</v>
      </c>
      <c r="C635" t="s">
        <v>1571</v>
      </c>
      <c r="J635" t="s">
        <v>209</v>
      </c>
      <c r="K635">
        <v>0</v>
      </c>
      <c r="N635" t="b">
        <v>1</v>
      </c>
      <c r="O635" t="b">
        <v>0</v>
      </c>
      <c r="P635" t="b">
        <v>1</v>
      </c>
      <c r="Q635">
        <v>1</v>
      </c>
      <c r="R635">
        <v>2</v>
      </c>
      <c r="S635">
        <v>1</v>
      </c>
      <c r="T635">
        <v>2</v>
      </c>
      <c r="V635" t="s">
        <v>64</v>
      </c>
      <c r="W635" t="s">
        <v>265</v>
      </c>
      <c r="X635" t="s">
        <v>1662</v>
      </c>
      <c r="Y635">
        <v>103</v>
      </c>
      <c r="Z635">
        <v>103</v>
      </c>
      <c r="AA635">
        <v>4</v>
      </c>
      <c r="AB635">
        <v>4</v>
      </c>
      <c r="AC635">
        <v>11</v>
      </c>
    </row>
    <row r="636" spans="1:29">
      <c r="A636">
        <v>638</v>
      </c>
      <c r="B636" t="s">
        <v>284</v>
      </c>
      <c r="C636" t="s">
        <v>1573</v>
      </c>
      <c r="J636" t="s">
        <v>201</v>
      </c>
      <c r="K636">
        <v>0</v>
      </c>
      <c r="N636" t="b">
        <v>1</v>
      </c>
      <c r="O636" t="b">
        <v>0</v>
      </c>
      <c r="P636" t="b">
        <v>1</v>
      </c>
      <c r="Q636">
        <v>1</v>
      </c>
      <c r="R636">
        <v>2</v>
      </c>
      <c r="S636">
        <v>1</v>
      </c>
      <c r="T636">
        <v>2</v>
      </c>
      <c r="V636" t="s">
        <v>64</v>
      </c>
      <c r="W636" t="s">
        <v>265</v>
      </c>
      <c r="X636" t="s">
        <v>1664</v>
      </c>
      <c r="Y636">
        <v>103</v>
      </c>
      <c r="Z636">
        <v>103</v>
      </c>
      <c r="AA636">
        <v>5</v>
      </c>
      <c r="AB636">
        <v>5</v>
      </c>
      <c r="AC636">
        <v>11</v>
      </c>
    </row>
    <row r="637" spans="1:29">
      <c r="A637">
        <v>639</v>
      </c>
      <c r="B637" t="s">
        <v>284</v>
      </c>
      <c r="C637" t="s">
        <v>1575</v>
      </c>
      <c r="J637" t="s">
        <v>205</v>
      </c>
      <c r="K637">
        <v>0</v>
      </c>
      <c r="N637" t="b">
        <v>1</v>
      </c>
      <c r="O637" t="b">
        <v>0</v>
      </c>
      <c r="P637" t="b">
        <v>1</v>
      </c>
      <c r="Q637">
        <v>1</v>
      </c>
      <c r="R637">
        <v>2</v>
      </c>
      <c r="S637">
        <v>1</v>
      </c>
      <c r="T637">
        <v>2</v>
      </c>
      <c r="V637" t="s">
        <v>64</v>
      </c>
      <c r="W637" t="s">
        <v>265</v>
      </c>
      <c r="X637" t="s">
        <v>1666</v>
      </c>
      <c r="Y637">
        <v>103</v>
      </c>
      <c r="Z637">
        <v>103</v>
      </c>
      <c r="AA637">
        <v>6</v>
      </c>
      <c r="AB637">
        <v>6</v>
      </c>
      <c r="AC637">
        <v>11</v>
      </c>
    </row>
    <row r="638" spans="1:29">
      <c r="A638">
        <v>640</v>
      </c>
      <c r="B638" t="s">
        <v>284</v>
      </c>
      <c r="C638" t="s">
        <v>1577</v>
      </c>
      <c r="J638" t="s">
        <v>209</v>
      </c>
      <c r="K638">
        <v>0</v>
      </c>
      <c r="N638" t="b">
        <v>1</v>
      </c>
      <c r="O638" t="b">
        <v>0</v>
      </c>
      <c r="P638" t="b">
        <v>1</v>
      </c>
      <c r="Q638">
        <v>1</v>
      </c>
      <c r="R638">
        <v>2</v>
      </c>
      <c r="S638">
        <v>1</v>
      </c>
      <c r="T638">
        <v>2</v>
      </c>
      <c r="V638" t="s">
        <v>64</v>
      </c>
      <c r="W638" t="s">
        <v>265</v>
      </c>
      <c r="X638" t="s">
        <v>1668</v>
      </c>
      <c r="Y638">
        <v>103</v>
      </c>
      <c r="Z638">
        <v>103</v>
      </c>
      <c r="AA638">
        <v>7</v>
      </c>
      <c r="AB638">
        <v>7</v>
      </c>
      <c r="AC638">
        <v>11</v>
      </c>
    </row>
    <row r="639" spans="1:29">
      <c r="A639">
        <v>641</v>
      </c>
      <c r="B639" t="s">
        <v>284</v>
      </c>
      <c r="C639" t="s">
        <v>1579</v>
      </c>
      <c r="J639" t="s">
        <v>209</v>
      </c>
      <c r="K639">
        <v>0</v>
      </c>
      <c r="N639" t="b">
        <v>1</v>
      </c>
      <c r="O639" t="b">
        <v>0</v>
      </c>
      <c r="P639" t="b">
        <v>1</v>
      </c>
      <c r="Q639">
        <v>1</v>
      </c>
      <c r="R639">
        <v>2</v>
      </c>
      <c r="S639">
        <v>1</v>
      </c>
      <c r="T639">
        <v>2</v>
      </c>
      <c r="V639" t="s">
        <v>64</v>
      </c>
      <c r="W639" t="s">
        <v>265</v>
      </c>
      <c r="X639" t="s">
        <v>1670</v>
      </c>
      <c r="Y639">
        <v>103</v>
      </c>
      <c r="Z639">
        <v>103</v>
      </c>
      <c r="AA639">
        <v>8</v>
      </c>
      <c r="AB639">
        <v>8</v>
      </c>
      <c r="AC639">
        <v>11</v>
      </c>
    </row>
    <row r="640" spans="1:29">
      <c r="A640">
        <v>642</v>
      </c>
      <c r="B640" t="s">
        <v>284</v>
      </c>
      <c r="C640" t="s">
        <v>1581</v>
      </c>
      <c r="J640" t="s">
        <v>209</v>
      </c>
      <c r="K640">
        <v>0</v>
      </c>
      <c r="N640" t="b">
        <v>1</v>
      </c>
      <c r="O640" t="b">
        <v>0</v>
      </c>
      <c r="P640" t="b">
        <v>1</v>
      </c>
      <c r="Q640">
        <v>1</v>
      </c>
      <c r="R640">
        <v>2</v>
      </c>
      <c r="S640">
        <v>1</v>
      </c>
      <c r="T640">
        <v>2</v>
      </c>
      <c r="V640" t="s">
        <v>64</v>
      </c>
      <c r="W640" t="s">
        <v>265</v>
      </c>
      <c r="X640" t="s">
        <v>1672</v>
      </c>
      <c r="Y640">
        <v>103</v>
      </c>
      <c r="Z640">
        <v>103</v>
      </c>
      <c r="AA640">
        <v>9</v>
      </c>
      <c r="AB640">
        <v>9</v>
      </c>
      <c r="AC640">
        <v>11</v>
      </c>
    </row>
    <row r="641" spans="1:29">
      <c r="A641">
        <v>643</v>
      </c>
      <c r="B641" t="s">
        <v>284</v>
      </c>
      <c r="C641" t="s">
        <v>1583</v>
      </c>
      <c r="J641" t="s">
        <v>201</v>
      </c>
      <c r="K641">
        <v>0</v>
      </c>
      <c r="N641" t="b">
        <v>1</v>
      </c>
      <c r="O641" t="b">
        <v>0</v>
      </c>
      <c r="P641" t="b">
        <v>1</v>
      </c>
      <c r="Q641">
        <v>1</v>
      </c>
      <c r="R641">
        <v>2</v>
      </c>
      <c r="S641">
        <v>1</v>
      </c>
      <c r="T641">
        <v>2</v>
      </c>
      <c r="V641" t="s">
        <v>64</v>
      </c>
      <c r="W641" t="s">
        <v>265</v>
      </c>
      <c r="X641" t="s">
        <v>2565</v>
      </c>
      <c r="Y641">
        <v>103</v>
      </c>
      <c r="Z641">
        <v>103</v>
      </c>
      <c r="AA641">
        <v>12</v>
      </c>
      <c r="AB641">
        <v>12</v>
      </c>
      <c r="AC641">
        <v>11</v>
      </c>
    </row>
    <row r="642" spans="1:29">
      <c r="A642">
        <v>644</v>
      </c>
      <c r="B642" t="s">
        <v>284</v>
      </c>
      <c r="C642" t="s">
        <v>1585</v>
      </c>
      <c r="J642" t="s">
        <v>201</v>
      </c>
      <c r="K642">
        <v>0</v>
      </c>
      <c r="N642" t="b">
        <v>1</v>
      </c>
      <c r="O642" t="b">
        <v>0</v>
      </c>
      <c r="P642" t="b">
        <v>1</v>
      </c>
      <c r="Q642">
        <v>1</v>
      </c>
      <c r="R642">
        <v>2</v>
      </c>
      <c r="S642">
        <v>1</v>
      </c>
      <c r="T642">
        <v>2</v>
      </c>
      <c r="V642" t="s">
        <v>64</v>
      </c>
      <c r="W642" t="s">
        <v>265</v>
      </c>
      <c r="X642" t="s">
        <v>2566</v>
      </c>
      <c r="Y642">
        <v>103</v>
      </c>
      <c r="Z642">
        <v>103</v>
      </c>
      <c r="AA642">
        <v>13</v>
      </c>
      <c r="AB642">
        <v>13</v>
      </c>
      <c r="AC642">
        <v>11</v>
      </c>
    </row>
    <row r="643" spans="1:29">
      <c r="A643">
        <v>645</v>
      </c>
      <c r="B643" t="s">
        <v>284</v>
      </c>
      <c r="C643" t="s">
        <v>1587</v>
      </c>
      <c r="J643" t="s">
        <v>201</v>
      </c>
      <c r="K643">
        <v>0</v>
      </c>
      <c r="N643" t="b">
        <v>1</v>
      </c>
      <c r="O643" t="b">
        <v>0</v>
      </c>
      <c r="P643" t="b">
        <v>1</v>
      </c>
      <c r="Q643">
        <v>1</v>
      </c>
      <c r="R643">
        <v>2</v>
      </c>
      <c r="S643">
        <v>1</v>
      </c>
      <c r="T643">
        <v>2</v>
      </c>
      <c r="V643" t="s">
        <v>64</v>
      </c>
      <c r="W643" t="s">
        <v>265</v>
      </c>
      <c r="X643" t="s">
        <v>1678</v>
      </c>
      <c r="Y643">
        <v>104</v>
      </c>
      <c r="Z643">
        <v>104</v>
      </c>
      <c r="AA643">
        <v>3</v>
      </c>
      <c r="AB643">
        <v>3</v>
      </c>
      <c r="AC643">
        <v>11</v>
      </c>
    </row>
    <row r="644" spans="1:29">
      <c r="A644">
        <v>646</v>
      </c>
      <c r="B644" t="s">
        <v>284</v>
      </c>
      <c r="C644" t="s">
        <v>1589</v>
      </c>
      <c r="J644" t="s">
        <v>209</v>
      </c>
      <c r="K644">
        <v>0</v>
      </c>
      <c r="N644" t="b">
        <v>1</v>
      </c>
      <c r="O644" t="b">
        <v>0</v>
      </c>
      <c r="P644" t="b">
        <v>1</v>
      </c>
      <c r="Q644">
        <v>1</v>
      </c>
      <c r="R644">
        <v>2</v>
      </c>
      <c r="S644">
        <v>1</v>
      </c>
      <c r="T644">
        <v>2</v>
      </c>
      <c r="V644" t="s">
        <v>64</v>
      </c>
      <c r="W644" t="s">
        <v>265</v>
      </c>
      <c r="X644" t="s">
        <v>1680</v>
      </c>
      <c r="Y644">
        <v>104</v>
      </c>
      <c r="Z644">
        <v>104</v>
      </c>
      <c r="AA644">
        <v>4</v>
      </c>
      <c r="AB644">
        <v>4</v>
      </c>
      <c r="AC644">
        <v>11</v>
      </c>
    </row>
    <row r="645" spans="1:29">
      <c r="A645">
        <v>647</v>
      </c>
      <c r="B645" t="s">
        <v>284</v>
      </c>
      <c r="C645" t="s">
        <v>1591</v>
      </c>
      <c r="J645" t="s">
        <v>201</v>
      </c>
      <c r="K645">
        <v>0</v>
      </c>
      <c r="N645" t="b">
        <v>1</v>
      </c>
      <c r="O645" t="b">
        <v>0</v>
      </c>
      <c r="P645" t="b">
        <v>1</v>
      </c>
      <c r="Q645">
        <v>1</v>
      </c>
      <c r="R645">
        <v>2</v>
      </c>
      <c r="S645">
        <v>1</v>
      </c>
      <c r="T645">
        <v>2</v>
      </c>
      <c r="V645" t="s">
        <v>64</v>
      </c>
      <c r="W645" t="s">
        <v>265</v>
      </c>
      <c r="X645" t="s">
        <v>1682</v>
      </c>
      <c r="Y645">
        <v>104</v>
      </c>
      <c r="Z645">
        <v>104</v>
      </c>
      <c r="AA645">
        <v>5</v>
      </c>
      <c r="AB645">
        <v>5</v>
      </c>
      <c r="AC645">
        <v>11</v>
      </c>
    </row>
    <row r="646" spans="1:29">
      <c r="A646">
        <v>648</v>
      </c>
      <c r="B646" t="s">
        <v>284</v>
      </c>
      <c r="C646" t="s">
        <v>1593</v>
      </c>
      <c r="J646" t="s">
        <v>205</v>
      </c>
      <c r="K646">
        <v>0</v>
      </c>
      <c r="N646" t="b">
        <v>1</v>
      </c>
      <c r="O646" t="b">
        <v>0</v>
      </c>
      <c r="P646" t="b">
        <v>1</v>
      </c>
      <c r="Q646">
        <v>1</v>
      </c>
      <c r="R646">
        <v>2</v>
      </c>
      <c r="S646">
        <v>1</v>
      </c>
      <c r="T646">
        <v>2</v>
      </c>
      <c r="V646" t="s">
        <v>64</v>
      </c>
      <c r="W646" t="s">
        <v>265</v>
      </c>
      <c r="X646" t="s">
        <v>1684</v>
      </c>
      <c r="Y646">
        <v>104</v>
      </c>
      <c r="Z646">
        <v>104</v>
      </c>
      <c r="AA646">
        <v>6</v>
      </c>
      <c r="AB646">
        <v>6</v>
      </c>
      <c r="AC646">
        <v>11</v>
      </c>
    </row>
    <row r="647" spans="1:29">
      <c r="A647">
        <v>649</v>
      </c>
      <c r="B647" t="s">
        <v>284</v>
      </c>
      <c r="C647" t="s">
        <v>1595</v>
      </c>
      <c r="J647" t="s">
        <v>209</v>
      </c>
      <c r="K647">
        <v>0</v>
      </c>
      <c r="N647" t="b">
        <v>1</v>
      </c>
      <c r="O647" t="b">
        <v>0</v>
      </c>
      <c r="P647" t="b">
        <v>1</v>
      </c>
      <c r="Q647">
        <v>1</v>
      </c>
      <c r="R647">
        <v>2</v>
      </c>
      <c r="S647">
        <v>1</v>
      </c>
      <c r="T647">
        <v>2</v>
      </c>
      <c r="V647" t="s">
        <v>64</v>
      </c>
      <c r="W647" t="s">
        <v>265</v>
      </c>
      <c r="X647" t="s">
        <v>1686</v>
      </c>
      <c r="Y647">
        <v>104</v>
      </c>
      <c r="Z647">
        <v>104</v>
      </c>
      <c r="AA647">
        <v>7</v>
      </c>
      <c r="AB647">
        <v>7</v>
      </c>
      <c r="AC647">
        <v>11</v>
      </c>
    </row>
    <row r="648" spans="1:29">
      <c r="A648">
        <v>650</v>
      </c>
      <c r="B648" t="s">
        <v>284</v>
      </c>
      <c r="C648" t="s">
        <v>1597</v>
      </c>
      <c r="J648" t="s">
        <v>209</v>
      </c>
      <c r="K648">
        <v>0</v>
      </c>
      <c r="N648" t="b">
        <v>1</v>
      </c>
      <c r="O648" t="b">
        <v>0</v>
      </c>
      <c r="P648" t="b">
        <v>1</v>
      </c>
      <c r="Q648">
        <v>1</v>
      </c>
      <c r="R648">
        <v>2</v>
      </c>
      <c r="S648">
        <v>1</v>
      </c>
      <c r="T648">
        <v>2</v>
      </c>
      <c r="V648" t="s">
        <v>64</v>
      </c>
      <c r="W648" t="s">
        <v>265</v>
      </c>
      <c r="X648" t="s">
        <v>1688</v>
      </c>
      <c r="Y648">
        <v>104</v>
      </c>
      <c r="Z648">
        <v>104</v>
      </c>
      <c r="AA648">
        <v>8</v>
      </c>
      <c r="AB648">
        <v>8</v>
      </c>
      <c r="AC648">
        <v>11</v>
      </c>
    </row>
    <row r="649" spans="1:29">
      <c r="A649">
        <v>651</v>
      </c>
      <c r="B649" t="s">
        <v>284</v>
      </c>
      <c r="C649" t="s">
        <v>1599</v>
      </c>
      <c r="J649" t="s">
        <v>209</v>
      </c>
      <c r="K649">
        <v>0</v>
      </c>
      <c r="N649" t="b">
        <v>1</v>
      </c>
      <c r="O649" t="b">
        <v>0</v>
      </c>
      <c r="P649" t="b">
        <v>1</v>
      </c>
      <c r="Q649">
        <v>1</v>
      </c>
      <c r="R649">
        <v>2</v>
      </c>
      <c r="S649">
        <v>1</v>
      </c>
      <c r="T649">
        <v>2</v>
      </c>
      <c r="V649" t="s">
        <v>64</v>
      </c>
      <c r="W649" t="s">
        <v>265</v>
      </c>
      <c r="X649" t="s">
        <v>1690</v>
      </c>
      <c r="Y649">
        <v>104</v>
      </c>
      <c r="Z649">
        <v>104</v>
      </c>
      <c r="AA649">
        <v>9</v>
      </c>
      <c r="AB649">
        <v>9</v>
      </c>
      <c r="AC649">
        <v>11</v>
      </c>
    </row>
    <row r="650" spans="1:29">
      <c r="A650">
        <v>652</v>
      </c>
      <c r="B650" t="s">
        <v>284</v>
      </c>
      <c r="C650" t="s">
        <v>1601</v>
      </c>
      <c r="J650" t="s">
        <v>201</v>
      </c>
      <c r="K650">
        <v>0</v>
      </c>
      <c r="N650" t="b">
        <v>1</v>
      </c>
      <c r="O650" t="b">
        <v>0</v>
      </c>
      <c r="P650" t="b">
        <v>1</v>
      </c>
      <c r="Q650">
        <v>1</v>
      </c>
      <c r="R650">
        <v>2</v>
      </c>
      <c r="S650">
        <v>1</v>
      </c>
      <c r="T650">
        <v>2</v>
      </c>
      <c r="V650" t="s">
        <v>64</v>
      </c>
      <c r="W650" t="s">
        <v>265</v>
      </c>
      <c r="X650" t="s">
        <v>2567</v>
      </c>
      <c r="Y650">
        <v>104</v>
      </c>
      <c r="Z650">
        <v>104</v>
      </c>
      <c r="AA650">
        <v>12</v>
      </c>
      <c r="AB650">
        <v>12</v>
      </c>
      <c r="AC650">
        <v>11</v>
      </c>
    </row>
    <row r="651" spans="1:29">
      <c r="A651">
        <v>653</v>
      </c>
      <c r="B651" t="s">
        <v>284</v>
      </c>
      <c r="C651" t="s">
        <v>1603</v>
      </c>
      <c r="J651" t="s">
        <v>201</v>
      </c>
      <c r="K651">
        <v>0</v>
      </c>
      <c r="N651" t="b">
        <v>1</v>
      </c>
      <c r="O651" t="b">
        <v>0</v>
      </c>
      <c r="P651" t="b">
        <v>1</v>
      </c>
      <c r="Q651">
        <v>1</v>
      </c>
      <c r="R651">
        <v>2</v>
      </c>
      <c r="S651">
        <v>1</v>
      </c>
      <c r="T651">
        <v>2</v>
      </c>
      <c r="V651" t="s">
        <v>64</v>
      </c>
      <c r="W651" t="s">
        <v>265</v>
      </c>
      <c r="X651" t="s">
        <v>2568</v>
      </c>
      <c r="Y651">
        <v>104</v>
      </c>
      <c r="Z651">
        <v>104</v>
      </c>
      <c r="AA651">
        <v>13</v>
      </c>
      <c r="AB651">
        <v>13</v>
      </c>
      <c r="AC651">
        <v>11</v>
      </c>
    </row>
    <row r="652" spans="1:29">
      <c r="A652">
        <v>654</v>
      </c>
      <c r="B652" t="s">
        <v>284</v>
      </c>
      <c r="C652" t="s">
        <v>1605</v>
      </c>
      <c r="J652" t="s">
        <v>201</v>
      </c>
      <c r="K652">
        <v>0</v>
      </c>
      <c r="N652" t="b">
        <v>1</v>
      </c>
      <c r="O652" t="b">
        <v>0</v>
      </c>
      <c r="P652" t="b">
        <v>1</v>
      </c>
      <c r="Q652">
        <v>1</v>
      </c>
      <c r="R652">
        <v>2</v>
      </c>
      <c r="S652">
        <v>1</v>
      </c>
      <c r="T652">
        <v>2</v>
      </c>
      <c r="V652" t="s">
        <v>64</v>
      </c>
      <c r="W652" t="s">
        <v>265</v>
      </c>
      <c r="X652" t="s">
        <v>1696</v>
      </c>
      <c r="Y652">
        <v>105</v>
      </c>
      <c r="Z652">
        <v>105</v>
      </c>
      <c r="AA652">
        <v>3</v>
      </c>
      <c r="AB652">
        <v>3</v>
      </c>
      <c r="AC652">
        <v>11</v>
      </c>
    </row>
    <row r="653" spans="1:29">
      <c r="A653">
        <v>655</v>
      </c>
      <c r="B653" t="s">
        <v>284</v>
      </c>
      <c r="C653" t="s">
        <v>1607</v>
      </c>
      <c r="J653" t="s">
        <v>209</v>
      </c>
      <c r="K653">
        <v>0</v>
      </c>
      <c r="N653" t="b">
        <v>1</v>
      </c>
      <c r="O653" t="b">
        <v>0</v>
      </c>
      <c r="P653" t="b">
        <v>1</v>
      </c>
      <c r="Q653">
        <v>1</v>
      </c>
      <c r="R653">
        <v>2</v>
      </c>
      <c r="S653">
        <v>1</v>
      </c>
      <c r="T653">
        <v>2</v>
      </c>
      <c r="V653" t="s">
        <v>64</v>
      </c>
      <c r="W653" t="s">
        <v>265</v>
      </c>
      <c r="X653" t="s">
        <v>1698</v>
      </c>
      <c r="Y653">
        <v>105</v>
      </c>
      <c r="Z653">
        <v>105</v>
      </c>
      <c r="AA653">
        <v>4</v>
      </c>
      <c r="AB653">
        <v>4</v>
      </c>
      <c r="AC653">
        <v>11</v>
      </c>
    </row>
    <row r="654" spans="1:29">
      <c r="A654">
        <v>656</v>
      </c>
      <c r="B654" t="s">
        <v>284</v>
      </c>
      <c r="C654" t="s">
        <v>1609</v>
      </c>
      <c r="J654" t="s">
        <v>201</v>
      </c>
      <c r="K654">
        <v>0</v>
      </c>
      <c r="N654" t="b">
        <v>1</v>
      </c>
      <c r="O654" t="b">
        <v>0</v>
      </c>
      <c r="P654" t="b">
        <v>1</v>
      </c>
      <c r="Q654">
        <v>1</v>
      </c>
      <c r="R654">
        <v>2</v>
      </c>
      <c r="S654">
        <v>1</v>
      </c>
      <c r="T654">
        <v>2</v>
      </c>
      <c r="V654" t="s">
        <v>64</v>
      </c>
      <c r="W654" t="s">
        <v>265</v>
      </c>
      <c r="X654" t="s">
        <v>1700</v>
      </c>
      <c r="Y654">
        <v>105</v>
      </c>
      <c r="Z654">
        <v>105</v>
      </c>
      <c r="AA654">
        <v>5</v>
      </c>
      <c r="AB654">
        <v>5</v>
      </c>
      <c r="AC654">
        <v>11</v>
      </c>
    </row>
    <row r="655" spans="1:29">
      <c r="A655">
        <v>657</v>
      </c>
      <c r="B655" t="s">
        <v>284</v>
      </c>
      <c r="C655" t="s">
        <v>1611</v>
      </c>
      <c r="J655" t="s">
        <v>205</v>
      </c>
      <c r="K655">
        <v>0</v>
      </c>
      <c r="N655" t="b">
        <v>1</v>
      </c>
      <c r="O655" t="b">
        <v>0</v>
      </c>
      <c r="P655" t="b">
        <v>1</v>
      </c>
      <c r="Q655">
        <v>1</v>
      </c>
      <c r="R655">
        <v>2</v>
      </c>
      <c r="S655">
        <v>1</v>
      </c>
      <c r="T655">
        <v>2</v>
      </c>
      <c r="V655" t="s">
        <v>64</v>
      </c>
      <c r="W655" t="s">
        <v>265</v>
      </c>
      <c r="X655" t="s">
        <v>1702</v>
      </c>
      <c r="Y655">
        <v>105</v>
      </c>
      <c r="Z655">
        <v>105</v>
      </c>
      <c r="AA655">
        <v>6</v>
      </c>
      <c r="AB655">
        <v>6</v>
      </c>
      <c r="AC655">
        <v>11</v>
      </c>
    </row>
    <row r="656" spans="1:29">
      <c r="A656">
        <v>658</v>
      </c>
      <c r="B656" t="s">
        <v>284</v>
      </c>
      <c r="C656" t="s">
        <v>1613</v>
      </c>
      <c r="J656" t="s">
        <v>209</v>
      </c>
      <c r="K656">
        <v>0</v>
      </c>
      <c r="N656" t="b">
        <v>1</v>
      </c>
      <c r="O656" t="b">
        <v>0</v>
      </c>
      <c r="P656" t="b">
        <v>1</v>
      </c>
      <c r="Q656">
        <v>1</v>
      </c>
      <c r="R656">
        <v>2</v>
      </c>
      <c r="S656">
        <v>1</v>
      </c>
      <c r="T656">
        <v>2</v>
      </c>
      <c r="V656" t="s">
        <v>64</v>
      </c>
      <c r="W656" t="s">
        <v>265</v>
      </c>
      <c r="X656" t="s">
        <v>1704</v>
      </c>
      <c r="Y656">
        <v>105</v>
      </c>
      <c r="Z656">
        <v>105</v>
      </c>
      <c r="AA656">
        <v>7</v>
      </c>
      <c r="AB656">
        <v>7</v>
      </c>
      <c r="AC656">
        <v>11</v>
      </c>
    </row>
    <row r="657" spans="1:29">
      <c r="A657">
        <v>659</v>
      </c>
      <c r="B657" t="s">
        <v>284</v>
      </c>
      <c r="C657" t="s">
        <v>1615</v>
      </c>
      <c r="J657" t="s">
        <v>209</v>
      </c>
      <c r="K657">
        <v>0</v>
      </c>
      <c r="N657" t="b">
        <v>1</v>
      </c>
      <c r="O657" t="b">
        <v>0</v>
      </c>
      <c r="P657" t="b">
        <v>1</v>
      </c>
      <c r="Q657">
        <v>1</v>
      </c>
      <c r="R657">
        <v>2</v>
      </c>
      <c r="S657">
        <v>1</v>
      </c>
      <c r="T657">
        <v>2</v>
      </c>
      <c r="V657" t="s">
        <v>64</v>
      </c>
      <c r="W657" t="s">
        <v>265</v>
      </c>
      <c r="X657" t="s">
        <v>1706</v>
      </c>
      <c r="Y657">
        <v>105</v>
      </c>
      <c r="Z657">
        <v>105</v>
      </c>
      <c r="AA657">
        <v>8</v>
      </c>
      <c r="AB657">
        <v>8</v>
      </c>
      <c r="AC657">
        <v>11</v>
      </c>
    </row>
    <row r="658" spans="1:29">
      <c r="A658">
        <v>660</v>
      </c>
      <c r="B658" t="s">
        <v>284</v>
      </c>
      <c r="C658" t="s">
        <v>1617</v>
      </c>
      <c r="J658" t="s">
        <v>209</v>
      </c>
      <c r="K658">
        <v>0</v>
      </c>
      <c r="N658" t="b">
        <v>1</v>
      </c>
      <c r="O658" t="b">
        <v>0</v>
      </c>
      <c r="P658" t="b">
        <v>1</v>
      </c>
      <c r="Q658">
        <v>1</v>
      </c>
      <c r="R658">
        <v>2</v>
      </c>
      <c r="S658">
        <v>1</v>
      </c>
      <c r="T658">
        <v>2</v>
      </c>
      <c r="V658" t="s">
        <v>64</v>
      </c>
      <c r="W658" t="s">
        <v>265</v>
      </c>
      <c r="X658" t="s">
        <v>1708</v>
      </c>
      <c r="Y658">
        <v>105</v>
      </c>
      <c r="Z658">
        <v>105</v>
      </c>
      <c r="AA658">
        <v>9</v>
      </c>
      <c r="AB658">
        <v>9</v>
      </c>
      <c r="AC658">
        <v>11</v>
      </c>
    </row>
    <row r="659" spans="1:29">
      <c r="A659">
        <v>661</v>
      </c>
      <c r="B659" t="s">
        <v>284</v>
      </c>
      <c r="C659" t="s">
        <v>1619</v>
      </c>
      <c r="J659" t="s">
        <v>201</v>
      </c>
      <c r="K659">
        <v>0</v>
      </c>
      <c r="N659" t="b">
        <v>1</v>
      </c>
      <c r="O659" t="b">
        <v>0</v>
      </c>
      <c r="P659" t="b">
        <v>1</v>
      </c>
      <c r="Q659">
        <v>1</v>
      </c>
      <c r="R659">
        <v>2</v>
      </c>
      <c r="S659">
        <v>1</v>
      </c>
      <c r="T659">
        <v>2</v>
      </c>
      <c r="V659" t="s">
        <v>64</v>
      </c>
      <c r="W659" t="s">
        <v>265</v>
      </c>
      <c r="X659" t="s">
        <v>2569</v>
      </c>
      <c r="Y659">
        <v>105</v>
      </c>
      <c r="Z659">
        <v>105</v>
      </c>
      <c r="AA659">
        <v>12</v>
      </c>
      <c r="AB659">
        <v>12</v>
      </c>
      <c r="AC659">
        <v>11</v>
      </c>
    </row>
    <row r="660" spans="1:29">
      <c r="A660">
        <v>662</v>
      </c>
      <c r="B660" t="s">
        <v>284</v>
      </c>
      <c r="C660" t="s">
        <v>1621</v>
      </c>
      <c r="J660" t="s">
        <v>201</v>
      </c>
      <c r="K660">
        <v>0</v>
      </c>
      <c r="N660" t="b">
        <v>1</v>
      </c>
      <c r="O660" t="b">
        <v>0</v>
      </c>
      <c r="P660" t="b">
        <v>1</v>
      </c>
      <c r="Q660">
        <v>1</v>
      </c>
      <c r="R660">
        <v>2</v>
      </c>
      <c r="S660">
        <v>1</v>
      </c>
      <c r="T660">
        <v>2</v>
      </c>
      <c r="V660" t="s">
        <v>64</v>
      </c>
      <c r="W660" t="s">
        <v>265</v>
      </c>
      <c r="X660" t="s">
        <v>2570</v>
      </c>
      <c r="Y660">
        <v>105</v>
      </c>
      <c r="Z660">
        <v>105</v>
      </c>
      <c r="AA660">
        <v>13</v>
      </c>
      <c r="AB660">
        <v>13</v>
      </c>
      <c r="AC660">
        <v>11</v>
      </c>
    </row>
    <row r="661" spans="1:29">
      <c r="A661">
        <v>663</v>
      </c>
      <c r="B661" t="s">
        <v>284</v>
      </c>
      <c r="C661" t="s">
        <v>1623</v>
      </c>
      <c r="J661" t="s">
        <v>201</v>
      </c>
      <c r="K661">
        <v>0</v>
      </c>
      <c r="N661" t="b">
        <v>1</v>
      </c>
      <c r="O661" t="b">
        <v>0</v>
      </c>
      <c r="P661" t="b">
        <v>1</v>
      </c>
      <c r="Q661">
        <v>1</v>
      </c>
      <c r="R661">
        <v>2</v>
      </c>
      <c r="S661">
        <v>1</v>
      </c>
      <c r="T661">
        <v>2</v>
      </c>
      <c r="V661" t="s">
        <v>64</v>
      </c>
      <c r="W661" t="s">
        <v>265</v>
      </c>
      <c r="X661" t="s">
        <v>1714</v>
      </c>
      <c r="Y661">
        <v>106</v>
      </c>
      <c r="Z661">
        <v>106</v>
      </c>
      <c r="AA661">
        <v>3</v>
      </c>
      <c r="AB661">
        <v>3</v>
      </c>
      <c r="AC661">
        <v>11</v>
      </c>
    </row>
    <row r="662" spans="1:29">
      <c r="A662">
        <v>664</v>
      </c>
      <c r="B662" t="s">
        <v>284</v>
      </c>
      <c r="C662" t="s">
        <v>1625</v>
      </c>
      <c r="J662" t="s">
        <v>209</v>
      </c>
      <c r="K662">
        <v>0</v>
      </c>
      <c r="N662" t="b">
        <v>1</v>
      </c>
      <c r="O662" t="b">
        <v>0</v>
      </c>
      <c r="P662" t="b">
        <v>1</v>
      </c>
      <c r="Q662">
        <v>1</v>
      </c>
      <c r="R662">
        <v>2</v>
      </c>
      <c r="S662">
        <v>1</v>
      </c>
      <c r="T662">
        <v>2</v>
      </c>
      <c r="V662" t="s">
        <v>64</v>
      </c>
      <c r="W662" t="s">
        <v>265</v>
      </c>
      <c r="X662" t="s">
        <v>1716</v>
      </c>
      <c r="Y662">
        <v>106</v>
      </c>
      <c r="Z662">
        <v>106</v>
      </c>
      <c r="AA662">
        <v>4</v>
      </c>
      <c r="AB662">
        <v>4</v>
      </c>
      <c r="AC662">
        <v>11</v>
      </c>
    </row>
    <row r="663" spans="1:29">
      <c r="A663">
        <v>665</v>
      </c>
      <c r="B663" t="s">
        <v>284</v>
      </c>
      <c r="C663" t="s">
        <v>1627</v>
      </c>
      <c r="J663" t="s">
        <v>201</v>
      </c>
      <c r="K663">
        <v>0</v>
      </c>
      <c r="N663" t="b">
        <v>1</v>
      </c>
      <c r="O663" t="b">
        <v>0</v>
      </c>
      <c r="P663" t="b">
        <v>1</v>
      </c>
      <c r="Q663">
        <v>1</v>
      </c>
      <c r="R663">
        <v>2</v>
      </c>
      <c r="S663">
        <v>1</v>
      </c>
      <c r="T663">
        <v>2</v>
      </c>
      <c r="V663" t="s">
        <v>64</v>
      </c>
      <c r="W663" t="s">
        <v>265</v>
      </c>
      <c r="X663" t="s">
        <v>1718</v>
      </c>
      <c r="Y663">
        <v>106</v>
      </c>
      <c r="Z663">
        <v>106</v>
      </c>
      <c r="AA663">
        <v>5</v>
      </c>
      <c r="AB663">
        <v>5</v>
      </c>
      <c r="AC663">
        <v>11</v>
      </c>
    </row>
    <row r="664" spans="1:29">
      <c r="A664">
        <v>666</v>
      </c>
      <c r="B664" t="s">
        <v>284</v>
      </c>
      <c r="C664" t="s">
        <v>1629</v>
      </c>
      <c r="J664" t="s">
        <v>205</v>
      </c>
      <c r="K664">
        <v>0</v>
      </c>
      <c r="N664" t="b">
        <v>1</v>
      </c>
      <c r="O664" t="b">
        <v>0</v>
      </c>
      <c r="P664" t="b">
        <v>1</v>
      </c>
      <c r="Q664">
        <v>1</v>
      </c>
      <c r="R664">
        <v>2</v>
      </c>
      <c r="S664">
        <v>1</v>
      </c>
      <c r="T664">
        <v>2</v>
      </c>
      <c r="V664" t="s">
        <v>64</v>
      </c>
      <c r="W664" t="s">
        <v>265</v>
      </c>
      <c r="X664" t="s">
        <v>1720</v>
      </c>
      <c r="Y664">
        <v>106</v>
      </c>
      <c r="Z664">
        <v>106</v>
      </c>
      <c r="AA664">
        <v>6</v>
      </c>
      <c r="AB664">
        <v>6</v>
      </c>
      <c r="AC664">
        <v>11</v>
      </c>
    </row>
    <row r="665" spans="1:29">
      <c r="A665">
        <v>667</v>
      </c>
      <c r="B665" t="s">
        <v>284</v>
      </c>
      <c r="C665" t="s">
        <v>1631</v>
      </c>
      <c r="J665" t="s">
        <v>209</v>
      </c>
      <c r="K665">
        <v>0</v>
      </c>
      <c r="N665" t="b">
        <v>1</v>
      </c>
      <c r="O665" t="b">
        <v>0</v>
      </c>
      <c r="P665" t="b">
        <v>1</v>
      </c>
      <c r="Q665">
        <v>1</v>
      </c>
      <c r="R665">
        <v>2</v>
      </c>
      <c r="S665">
        <v>1</v>
      </c>
      <c r="T665">
        <v>2</v>
      </c>
      <c r="V665" t="s">
        <v>64</v>
      </c>
      <c r="W665" t="s">
        <v>265</v>
      </c>
      <c r="X665" t="s">
        <v>1722</v>
      </c>
      <c r="Y665">
        <v>106</v>
      </c>
      <c r="Z665">
        <v>106</v>
      </c>
      <c r="AA665">
        <v>7</v>
      </c>
      <c r="AB665">
        <v>7</v>
      </c>
      <c r="AC665">
        <v>11</v>
      </c>
    </row>
    <row r="666" spans="1:29">
      <c r="A666">
        <v>668</v>
      </c>
      <c r="B666" t="s">
        <v>284</v>
      </c>
      <c r="C666" t="s">
        <v>1633</v>
      </c>
      <c r="J666" t="s">
        <v>209</v>
      </c>
      <c r="K666">
        <v>0</v>
      </c>
      <c r="N666" t="b">
        <v>1</v>
      </c>
      <c r="O666" t="b">
        <v>0</v>
      </c>
      <c r="P666" t="b">
        <v>1</v>
      </c>
      <c r="Q666">
        <v>1</v>
      </c>
      <c r="R666">
        <v>2</v>
      </c>
      <c r="S666">
        <v>1</v>
      </c>
      <c r="T666">
        <v>2</v>
      </c>
      <c r="V666" t="s">
        <v>64</v>
      </c>
      <c r="W666" t="s">
        <v>265</v>
      </c>
      <c r="X666" t="s">
        <v>1724</v>
      </c>
      <c r="Y666">
        <v>106</v>
      </c>
      <c r="Z666">
        <v>106</v>
      </c>
      <c r="AA666">
        <v>8</v>
      </c>
      <c r="AB666">
        <v>8</v>
      </c>
      <c r="AC666">
        <v>11</v>
      </c>
    </row>
    <row r="667" spans="1:29">
      <c r="A667">
        <v>669</v>
      </c>
      <c r="B667" t="s">
        <v>284</v>
      </c>
      <c r="C667" t="s">
        <v>1635</v>
      </c>
      <c r="J667" t="s">
        <v>209</v>
      </c>
      <c r="K667">
        <v>0</v>
      </c>
      <c r="N667" t="b">
        <v>1</v>
      </c>
      <c r="O667" t="b">
        <v>0</v>
      </c>
      <c r="P667" t="b">
        <v>1</v>
      </c>
      <c r="Q667">
        <v>1</v>
      </c>
      <c r="R667">
        <v>2</v>
      </c>
      <c r="S667">
        <v>1</v>
      </c>
      <c r="T667">
        <v>2</v>
      </c>
      <c r="V667" t="s">
        <v>64</v>
      </c>
      <c r="W667" t="s">
        <v>265</v>
      </c>
      <c r="X667" t="s">
        <v>1726</v>
      </c>
      <c r="Y667">
        <v>106</v>
      </c>
      <c r="Z667">
        <v>106</v>
      </c>
      <c r="AA667">
        <v>9</v>
      </c>
      <c r="AB667">
        <v>9</v>
      </c>
      <c r="AC667">
        <v>11</v>
      </c>
    </row>
    <row r="668" spans="1:29">
      <c r="A668">
        <v>670</v>
      </c>
      <c r="B668" t="s">
        <v>284</v>
      </c>
      <c r="C668" t="s">
        <v>1637</v>
      </c>
      <c r="J668" t="s">
        <v>201</v>
      </c>
      <c r="K668">
        <v>0</v>
      </c>
      <c r="N668" t="b">
        <v>1</v>
      </c>
      <c r="O668" t="b">
        <v>0</v>
      </c>
      <c r="P668" t="b">
        <v>1</v>
      </c>
      <c r="Q668">
        <v>1</v>
      </c>
      <c r="R668">
        <v>2</v>
      </c>
      <c r="S668">
        <v>1</v>
      </c>
      <c r="T668">
        <v>2</v>
      </c>
      <c r="V668" t="s">
        <v>64</v>
      </c>
      <c r="W668" t="s">
        <v>265</v>
      </c>
      <c r="X668" t="s">
        <v>2571</v>
      </c>
      <c r="Y668">
        <v>106</v>
      </c>
      <c r="Z668">
        <v>106</v>
      </c>
      <c r="AA668">
        <v>12</v>
      </c>
      <c r="AB668">
        <v>12</v>
      </c>
      <c r="AC668">
        <v>11</v>
      </c>
    </row>
    <row r="669" spans="1:29">
      <c r="A669">
        <v>671</v>
      </c>
      <c r="B669" t="s">
        <v>284</v>
      </c>
      <c r="C669" t="s">
        <v>1639</v>
      </c>
      <c r="J669" t="s">
        <v>201</v>
      </c>
      <c r="K669">
        <v>0</v>
      </c>
      <c r="N669" t="b">
        <v>1</v>
      </c>
      <c r="O669" t="b">
        <v>0</v>
      </c>
      <c r="P669" t="b">
        <v>1</v>
      </c>
      <c r="Q669">
        <v>1</v>
      </c>
      <c r="R669">
        <v>2</v>
      </c>
      <c r="S669">
        <v>1</v>
      </c>
      <c r="T669">
        <v>2</v>
      </c>
      <c r="V669" t="s">
        <v>64</v>
      </c>
      <c r="W669" t="s">
        <v>265</v>
      </c>
      <c r="X669" t="s">
        <v>2572</v>
      </c>
      <c r="Y669">
        <v>106</v>
      </c>
      <c r="Z669">
        <v>106</v>
      </c>
      <c r="AA669">
        <v>13</v>
      </c>
      <c r="AB669">
        <v>13</v>
      </c>
      <c r="AC669">
        <v>11</v>
      </c>
    </row>
    <row r="670" spans="1:29">
      <c r="A670">
        <v>672</v>
      </c>
      <c r="B670" t="s">
        <v>284</v>
      </c>
      <c r="C670" t="s">
        <v>1641</v>
      </c>
      <c r="J670" t="s">
        <v>201</v>
      </c>
      <c r="K670">
        <v>0</v>
      </c>
      <c r="N670" t="b">
        <v>1</v>
      </c>
      <c r="O670" t="b">
        <v>0</v>
      </c>
      <c r="P670" t="b">
        <v>1</v>
      </c>
      <c r="Q670">
        <v>1</v>
      </c>
      <c r="R670">
        <v>2</v>
      </c>
      <c r="S670">
        <v>1</v>
      </c>
      <c r="T670">
        <v>2</v>
      </c>
      <c r="V670" t="s">
        <v>64</v>
      </c>
      <c r="W670" t="s">
        <v>265</v>
      </c>
      <c r="X670" t="s">
        <v>1732</v>
      </c>
      <c r="Y670">
        <v>107</v>
      </c>
      <c r="Z670">
        <v>107</v>
      </c>
      <c r="AA670">
        <v>3</v>
      </c>
      <c r="AB670">
        <v>3</v>
      </c>
      <c r="AC670">
        <v>11</v>
      </c>
    </row>
    <row r="671" spans="1:29">
      <c r="A671">
        <v>673</v>
      </c>
      <c r="B671" t="s">
        <v>284</v>
      </c>
      <c r="C671" t="s">
        <v>1643</v>
      </c>
      <c r="J671" t="s">
        <v>209</v>
      </c>
      <c r="K671">
        <v>0</v>
      </c>
      <c r="N671" t="b">
        <v>1</v>
      </c>
      <c r="O671" t="b">
        <v>0</v>
      </c>
      <c r="P671" t="b">
        <v>1</v>
      </c>
      <c r="Q671">
        <v>1</v>
      </c>
      <c r="R671">
        <v>2</v>
      </c>
      <c r="S671">
        <v>1</v>
      </c>
      <c r="T671">
        <v>2</v>
      </c>
      <c r="V671" t="s">
        <v>64</v>
      </c>
      <c r="W671" t="s">
        <v>265</v>
      </c>
      <c r="X671" t="s">
        <v>1734</v>
      </c>
      <c r="Y671">
        <v>107</v>
      </c>
      <c r="Z671">
        <v>107</v>
      </c>
      <c r="AA671">
        <v>4</v>
      </c>
      <c r="AB671">
        <v>4</v>
      </c>
      <c r="AC671">
        <v>11</v>
      </c>
    </row>
    <row r="672" spans="1:29">
      <c r="A672">
        <v>674</v>
      </c>
      <c r="B672" t="s">
        <v>284</v>
      </c>
      <c r="C672" t="s">
        <v>1645</v>
      </c>
      <c r="J672" t="s">
        <v>201</v>
      </c>
      <c r="K672">
        <v>0</v>
      </c>
      <c r="N672" t="b">
        <v>1</v>
      </c>
      <c r="O672" t="b">
        <v>0</v>
      </c>
      <c r="P672" t="b">
        <v>1</v>
      </c>
      <c r="Q672">
        <v>1</v>
      </c>
      <c r="R672">
        <v>2</v>
      </c>
      <c r="S672">
        <v>1</v>
      </c>
      <c r="T672">
        <v>2</v>
      </c>
      <c r="V672" t="s">
        <v>64</v>
      </c>
      <c r="W672" t="s">
        <v>265</v>
      </c>
      <c r="X672" t="s">
        <v>1736</v>
      </c>
      <c r="Y672">
        <v>107</v>
      </c>
      <c r="Z672">
        <v>107</v>
      </c>
      <c r="AA672">
        <v>5</v>
      </c>
      <c r="AB672">
        <v>5</v>
      </c>
      <c r="AC672">
        <v>11</v>
      </c>
    </row>
    <row r="673" spans="1:29">
      <c r="A673">
        <v>675</v>
      </c>
      <c r="B673" t="s">
        <v>284</v>
      </c>
      <c r="C673" t="s">
        <v>1647</v>
      </c>
      <c r="J673" t="s">
        <v>205</v>
      </c>
      <c r="K673">
        <v>0</v>
      </c>
      <c r="N673" t="b">
        <v>1</v>
      </c>
      <c r="O673" t="b">
        <v>0</v>
      </c>
      <c r="P673" t="b">
        <v>1</v>
      </c>
      <c r="Q673">
        <v>1</v>
      </c>
      <c r="R673">
        <v>2</v>
      </c>
      <c r="S673">
        <v>1</v>
      </c>
      <c r="T673">
        <v>2</v>
      </c>
      <c r="V673" t="s">
        <v>64</v>
      </c>
      <c r="W673" t="s">
        <v>265</v>
      </c>
      <c r="X673" t="s">
        <v>1738</v>
      </c>
      <c r="Y673">
        <v>107</v>
      </c>
      <c r="Z673">
        <v>107</v>
      </c>
      <c r="AA673">
        <v>6</v>
      </c>
      <c r="AB673">
        <v>6</v>
      </c>
      <c r="AC673">
        <v>11</v>
      </c>
    </row>
    <row r="674" spans="1:29">
      <c r="A674">
        <v>676</v>
      </c>
      <c r="B674" t="s">
        <v>284</v>
      </c>
      <c r="C674" t="s">
        <v>1649</v>
      </c>
      <c r="J674" t="s">
        <v>209</v>
      </c>
      <c r="K674">
        <v>0</v>
      </c>
      <c r="N674" t="b">
        <v>1</v>
      </c>
      <c r="O674" t="b">
        <v>0</v>
      </c>
      <c r="P674" t="b">
        <v>1</v>
      </c>
      <c r="Q674">
        <v>1</v>
      </c>
      <c r="R674">
        <v>2</v>
      </c>
      <c r="S674">
        <v>1</v>
      </c>
      <c r="T674">
        <v>2</v>
      </c>
      <c r="V674" t="s">
        <v>64</v>
      </c>
      <c r="W674" t="s">
        <v>265</v>
      </c>
      <c r="X674" t="s">
        <v>1740</v>
      </c>
      <c r="Y674">
        <v>107</v>
      </c>
      <c r="Z674">
        <v>107</v>
      </c>
      <c r="AA674">
        <v>7</v>
      </c>
      <c r="AB674">
        <v>7</v>
      </c>
      <c r="AC674">
        <v>11</v>
      </c>
    </row>
    <row r="675" spans="1:29">
      <c r="A675">
        <v>677</v>
      </c>
      <c r="B675" t="s">
        <v>284</v>
      </c>
      <c r="C675" t="s">
        <v>1651</v>
      </c>
      <c r="J675" t="s">
        <v>209</v>
      </c>
      <c r="K675">
        <v>0</v>
      </c>
      <c r="N675" t="b">
        <v>1</v>
      </c>
      <c r="O675" t="b">
        <v>0</v>
      </c>
      <c r="P675" t="b">
        <v>1</v>
      </c>
      <c r="Q675">
        <v>1</v>
      </c>
      <c r="R675">
        <v>2</v>
      </c>
      <c r="S675">
        <v>1</v>
      </c>
      <c r="T675">
        <v>2</v>
      </c>
      <c r="V675" t="s">
        <v>64</v>
      </c>
      <c r="W675" t="s">
        <v>265</v>
      </c>
      <c r="X675" t="s">
        <v>1742</v>
      </c>
      <c r="Y675">
        <v>107</v>
      </c>
      <c r="Z675">
        <v>107</v>
      </c>
      <c r="AA675">
        <v>8</v>
      </c>
      <c r="AB675">
        <v>8</v>
      </c>
      <c r="AC675">
        <v>11</v>
      </c>
    </row>
    <row r="676" spans="1:29">
      <c r="A676">
        <v>678</v>
      </c>
      <c r="B676" t="s">
        <v>284</v>
      </c>
      <c r="C676" t="s">
        <v>1653</v>
      </c>
      <c r="J676" t="s">
        <v>209</v>
      </c>
      <c r="K676">
        <v>0</v>
      </c>
      <c r="N676" t="b">
        <v>1</v>
      </c>
      <c r="O676" t="b">
        <v>0</v>
      </c>
      <c r="P676" t="b">
        <v>1</v>
      </c>
      <c r="Q676">
        <v>1</v>
      </c>
      <c r="R676">
        <v>2</v>
      </c>
      <c r="S676">
        <v>1</v>
      </c>
      <c r="T676">
        <v>2</v>
      </c>
      <c r="V676" t="s">
        <v>64</v>
      </c>
      <c r="W676" t="s">
        <v>265</v>
      </c>
      <c r="X676" t="s">
        <v>1744</v>
      </c>
      <c r="Y676">
        <v>107</v>
      </c>
      <c r="Z676">
        <v>107</v>
      </c>
      <c r="AA676">
        <v>9</v>
      </c>
      <c r="AB676">
        <v>9</v>
      </c>
      <c r="AC676">
        <v>11</v>
      </c>
    </row>
    <row r="677" spans="1:29">
      <c r="A677">
        <v>679</v>
      </c>
      <c r="B677" t="s">
        <v>284</v>
      </c>
      <c r="C677" t="s">
        <v>1655</v>
      </c>
      <c r="J677" t="s">
        <v>201</v>
      </c>
      <c r="K677">
        <v>0</v>
      </c>
      <c r="N677" t="b">
        <v>1</v>
      </c>
      <c r="O677" t="b">
        <v>0</v>
      </c>
      <c r="P677" t="b">
        <v>1</v>
      </c>
      <c r="Q677">
        <v>1</v>
      </c>
      <c r="R677">
        <v>2</v>
      </c>
      <c r="S677">
        <v>1</v>
      </c>
      <c r="T677">
        <v>2</v>
      </c>
      <c r="V677" t="s">
        <v>64</v>
      </c>
      <c r="W677" t="s">
        <v>265</v>
      </c>
      <c r="X677" t="s">
        <v>2573</v>
      </c>
      <c r="Y677">
        <v>107</v>
      </c>
      <c r="Z677">
        <v>107</v>
      </c>
      <c r="AA677">
        <v>12</v>
      </c>
      <c r="AB677">
        <v>12</v>
      </c>
      <c r="AC677">
        <v>11</v>
      </c>
    </row>
    <row r="678" spans="1:29">
      <c r="A678">
        <v>680</v>
      </c>
      <c r="B678" t="s">
        <v>284</v>
      </c>
      <c r="C678" t="s">
        <v>1657</v>
      </c>
      <c r="J678" t="s">
        <v>201</v>
      </c>
      <c r="K678">
        <v>0</v>
      </c>
      <c r="N678" t="b">
        <v>1</v>
      </c>
      <c r="O678" t="b">
        <v>0</v>
      </c>
      <c r="P678" t="b">
        <v>1</v>
      </c>
      <c r="Q678">
        <v>1</v>
      </c>
      <c r="R678">
        <v>2</v>
      </c>
      <c r="S678">
        <v>1</v>
      </c>
      <c r="T678">
        <v>2</v>
      </c>
      <c r="V678" t="s">
        <v>64</v>
      </c>
      <c r="W678" t="s">
        <v>265</v>
      </c>
      <c r="X678" t="s">
        <v>2574</v>
      </c>
      <c r="Y678">
        <v>107</v>
      </c>
      <c r="Z678">
        <v>107</v>
      </c>
      <c r="AA678">
        <v>13</v>
      </c>
      <c r="AB678">
        <v>13</v>
      </c>
      <c r="AC678">
        <v>11</v>
      </c>
    </row>
    <row r="679" spans="1:29">
      <c r="A679">
        <v>681</v>
      </c>
      <c r="B679" t="s">
        <v>284</v>
      </c>
      <c r="C679" t="s">
        <v>1659</v>
      </c>
      <c r="J679" t="s">
        <v>201</v>
      </c>
      <c r="K679">
        <v>0</v>
      </c>
      <c r="N679" t="b">
        <v>1</v>
      </c>
      <c r="O679" t="b">
        <v>0</v>
      </c>
      <c r="P679" t="b">
        <v>1</v>
      </c>
      <c r="Q679">
        <v>1</v>
      </c>
      <c r="R679">
        <v>2</v>
      </c>
      <c r="S679">
        <v>1</v>
      </c>
      <c r="T679">
        <v>2</v>
      </c>
      <c r="V679" t="s">
        <v>64</v>
      </c>
      <c r="W679" t="s">
        <v>265</v>
      </c>
      <c r="X679" t="s">
        <v>1750</v>
      </c>
      <c r="Y679">
        <v>108</v>
      </c>
      <c r="Z679">
        <v>108</v>
      </c>
      <c r="AA679">
        <v>3</v>
      </c>
      <c r="AB679">
        <v>3</v>
      </c>
      <c r="AC679">
        <v>11</v>
      </c>
    </row>
    <row r="680" spans="1:29">
      <c r="A680">
        <v>682</v>
      </c>
      <c r="B680" t="s">
        <v>284</v>
      </c>
      <c r="C680" t="s">
        <v>1661</v>
      </c>
      <c r="J680" t="s">
        <v>209</v>
      </c>
      <c r="K680">
        <v>0</v>
      </c>
      <c r="N680" t="b">
        <v>1</v>
      </c>
      <c r="O680" t="b">
        <v>0</v>
      </c>
      <c r="P680" t="b">
        <v>1</v>
      </c>
      <c r="Q680">
        <v>1</v>
      </c>
      <c r="R680">
        <v>2</v>
      </c>
      <c r="S680">
        <v>1</v>
      </c>
      <c r="T680">
        <v>2</v>
      </c>
      <c r="V680" t="s">
        <v>64</v>
      </c>
      <c r="W680" t="s">
        <v>265</v>
      </c>
      <c r="X680" t="s">
        <v>1752</v>
      </c>
      <c r="Y680">
        <v>108</v>
      </c>
      <c r="Z680">
        <v>108</v>
      </c>
      <c r="AA680">
        <v>4</v>
      </c>
      <c r="AB680">
        <v>4</v>
      </c>
      <c r="AC680">
        <v>11</v>
      </c>
    </row>
    <row r="681" spans="1:29">
      <c r="A681">
        <v>683</v>
      </c>
      <c r="B681" t="s">
        <v>284</v>
      </c>
      <c r="C681" t="s">
        <v>1663</v>
      </c>
      <c r="J681" t="s">
        <v>201</v>
      </c>
      <c r="K681">
        <v>0</v>
      </c>
      <c r="N681" t="b">
        <v>1</v>
      </c>
      <c r="O681" t="b">
        <v>0</v>
      </c>
      <c r="P681" t="b">
        <v>1</v>
      </c>
      <c r="Q681">
        <v>1</v>
      </c>
      <c r="R681">
        <v>2</v>
      </c>
      <c r="S681">
        <v>1</v>
      </c>
      <c r="T681">
        <v>2</v>
      </c>
      <c r="V681" t="s">
        <v>64</v>
      </c>
      <c r="W681" t="s">
        <v>265</v>
      </c>
      <c r="X681" t="s">
        <v>1754</v>
      </c>
      <c r="Y681">
        <v>108</v>
      </c>
      <c r="Z681">
        <v>108</v>
      </c>
      <c r="AA681">
        <v>5</v>
      </c>
      <c r="AB681">
        <v>5</v>
      </c>
      <c r="AC681">
        <v>11</v>
      </c>
    </row>
    <row r="682" spans="1:29">
      <c r="A682">
        <v>684</v>
      </c>
      <c r="B682" t="s">
        <v>284</v>
      </c>
      <c r="C682" t="s">
        <v>1665</v>
      </c>
      <c r="J682" t="s">
        <v>205</v>
      </c>
      <c r="K682">
        <v>0</v>
      </c>
      <c r="N682" t="b">
        <v>1</v>
      </c>
      <c r="O682" t="b">
        <v>0</v>
      </c>
      <c r="P682" t="b">
        <v>1</v>
      </c>
      <c r="Q682">
        <v>1</v>
      </c>
      <c r="R682">
        <v>2</v>
      </c>
      <c r="S682">
        <v>1</v>
      </c>
      <c r="T682">
        <v>2</v>
      </c>
      <c r="V682" t="s">
        <v>64</v>
      </c>
      <c r="W682" t="s">
        <v>265</v>
      </c>
      <c r="X682" t="s">
        <v>1756</v>
      </c>
      <c r="Y682">
        <v>108</v>
      </c>
      <c r="Z682">
        <v>108</v>
      </c>
      <c r="AA682">
        <v>6</v>
      </c>
      <c r="AB682">
        <v>6</v>
      </c>
      <c r="AC682">
        <v>11</v>
      </c>
    </row>
    <row r="683" spans="1:29">
      <c r="A683">
        <v>685</v>
      </c>
      <c r="B683" t="s">
        <v>284</v>
      </c>
      <c r="C683" t="s">
        <v>1667</v>
      </c>
      <c r="J683" t="s">
        <v>209</v>
      </c>
      <c r="K683">
        <v>0</v>
      </c>
      <c r="N683" t="b">
        <v>1</v>
      </c>
      <c r="O683" t="b">
        <v>0</v>
      </c>
      <c r="P683" t="b">
        <v>1</v>
      </c>
      <c r="Q683">
        <v>1</v>
      </c>
      <c r="R683">
        <v>2</v>
      </c>
      <c r="S683">
        <v>1</v>
      </c>
      <c r="T683">
        <v>2</v>
      </c>
      <c r="V683" t="s">
        <v>64</v>
      </c>
      <c r="W683" t="s">
        <v>265</v>
      </c>
      <c r="X683" t="s">
        <v>1758</v>
      </c>
      <c r="Y683">
        <v>108</v>
      </c>
      <c r="Z683">
        <v>108</v>
      </c>
      <c r="AA683">
        <v>7</v>
      </c>
      <c r="AB683">
        <v>7</v>
      </c>
      <c r="AC683">
        <v>11</v>
      </c>
    </row>
    <row r="684" spans="1:29">
      <c r="A684">
        <v>686</v>
      </c>
      <c r="B684" t="s">
        <v>284</v>
      </c>
      <c r="C684" t="s">
        <v>1669</v>
      </c>
      <c r="J684" t="s">
        <v>209</v>
      </c>
      <c r="K684">
        <v>0</v>
      </c>
      <c r="N684" t="b">
        <v>1</v>
      </c>
      <c r="O684" t="b">
        <v>0</v>
      </c>
      <c r="P684" t="b">
        <v>1</v>
      </c>
      <c r="Q684">
        <v>1</v>
      </c>
      <c r="R684">
        <v>2</v>
      </c>
      <c r="S684">
        <v>1</v>
      </c>
      <c r="T684">
        <v>2</v>
      </c>
      <c r="V684" t="s">
        <v>64</v>
      </c>
      <c r="W684" t="s">
        <v>265</v>
      </c>
      <c r="X684" t="s">
        <v>1760</v>
      </c>
      <c r="Y684">
        <v>108</v>
      </c>
      <c r="Z684">
        <v>108</v>
      </c>
      <c r="AA684">
        <v>8</v>
      </c>
      <c r="AB684">
        <v>8</v>
      </c>
      <c r="AC684">
        <v>11</v>
      </c>
    </row>
    <row r="685" spans="1:29">
      <c r="A685">
        <v>687</v>
      </c>
      <c r="B685" t="s">
        <v>284</v>
      </c>
      <c r="C685" t="s">
        <v>1671</v>
      </c>
      <c r="J685" t="s">
        <v>209</v>
      </c>
      <c r="K685">
        <v>0</v>
      </c>
      <c r="N685" t="b">
        <v>1</v>
      </c>
      <c r="O685" t="b">
        <v>0</v>
      </c>
      <c r="P685" t="b">
        <v>1</v>
      </c>
      <c r="Q685">
        <v>1</v>
      </c>
      <c r="R685">
        <v>2</v>
      </c>
      <c r="S685">
        <v>1</v>
      </c>
      <c r="T685">
        <v>2</v>
      </c>
      <c r="V685" t="s">
        <v>64</v>
      </c>
      <c r="W685" t="s">
        <v>265</v>
      </c>
      <c r="X685" t="s">
        <v>1762</v>
      </c>
      <c r="Y685">
        <v>108</v>
      </c>
      <c r="Z685">
        <v>108</v>
      </c>
      <c r="AA685">
        <v>9</v>
      </c>
      <c r="AB685">
        <v>9</v>
      </c>
      <c r="AC685">
        <v>11</v>
      </c>
    </row>
    <row r="686" spans="1:29">
      <c r="A686">
        <v>688</v>
      </c>
      <c r="B686" t="s">
        <v>284</v>
      </c>
      <c r="C686" t="s">
        <v>1673</v>
      </c>
      <c r="J686" t="s">
        <v>201</v>
      </c>
      <c r="K686">
        <v>0</v>
      </c>
      <c r="N686" t="b">
        <v>1</v>
      </c>
      <c r="O686" t="b">
        <v>0</v>
      </c>
      <c r="P686" t="b">
        <v>1</v>
      </c>
      <c r="Q686">
        <v>1</v>
      </c>
      <c r="R686">
        <v>2</v>
      </c>
      <c r="S686">
        <v>1</v>
      </c>
      <c r="T686">
        <v>2</v>
      </c>
      <c r="V686" t="s">
        <v>64</v>
      </c>
      <c r="W686" t="s">
        <v>265</v>
      </c>
      <c r="X686" t="s">
        <v>2575</v>
      </c>
      <c r="Y686">
        <v>108</v>
      </c>
      <c r="Z686">
        <v>108</v>
      </c>
      <c r="AA686">
        <v>12</v>
      </c>
      <c r="AB686">
        <v>12</v>
      </c>
      <c r="AC686">
        <v>11</v>
      </c>
    </row>
    <row r="687" spans="1:29">
      <c r="A687">
        <v>689</v>
      </c>
      <c r="B687" t="s">
        <v>284</v>
      </c>
      <c r="C687" t="s">
        <v>1675</v>
      </c>
      <c r="J687" t="s">
        <v>201</v>
      </c>
      <c r="K687">
        <v>0</v>
      </c>
      <c r="N687" t="b">
        <v>1</v>
      </c>
      <c r="O687" t="b">
        <v>0</v>
      </c>
      <c r="P687" t="b">
        <v>1</v>
      </c>
      <c r="Q687">
        <v>1</v>
      </c>
      <c r="R687">
        <v>2</v>
      </c>
      <c r="S687">
        <v>1</v>
      </c>
      <c r="T687">
        <v>2</v>
      </c>
      <c r="V687" t="s">
        <v>64</v>
      </c>
      <c r="W687" t="s">
        <v>265</v>
      </c>
      <c r="X687" t="s">
        <v>2576</v>
      </c>
      <c r="Y687">
        <v>108</v>
      </c>
      <c r="Z687">
        <v>108</v>
      </c>
      <c r="AA687">
        <v>13</v>
      </c>
      <c r="AB687">
        <v>13</v>
      </c>
      <c r="AC687">
        <v>11</v>
      </c>
    </row>
    <row r="688" spans="1:29">
      <c r="A688">
        <v>690</v>
      </c>
      <c r="B688" t="s">
        <v>284</v>
      </c>
      <c r="C688" t="s">
        <v>1677</v>
      </c>
      <c r="J688" t="s">
        <v>201</v>
      </c>
      <c r="K688">
        <v>0</v>
      </c>
      <c r="N688" t="b">
        <v>1</v>
      </c>
      <c r="O688" t="b">
        <v>0</v>
      </c>
      <c r="P688" t="b">
        <v>1</v>
      </c>
      <c r="Q688">
        <v>1</v>
      </c>
      <c r="R688">
        <v>2</v>
      </c>
      <c r="S688">
        <v>1</v>
      </c>
      <c r="T688">
        <v>2</v>
      </c>
      <c r="V688" t="s">
        <v>64</v>
      </c>
      <c r="W688" t="s">
        <v>265</v>
      </c>
      <c r="X688" t="s">
        <v>1870</v>
      </c>
      <c r="Y688">
        <v>109</v>
      </c>
      <c r="Z688">
        <v>109</v>
      </c>
      <c r="AA688">
        <v>3</v>
      </c>
      <c r="AB688">
        <v>3</v>
      </c>
      <c r="AC688">
        <v>11</v>
      </c>
    </row>
    <row r="689" spans="1:29">
      <c r="A689">
        <v>691</v>
      </c>
      <c r="B689" t="s">
        <v>284</v>
      </c>
      <c r="C689" t="s">
        <v>1679</v>
      </c>
      <c r="J689" t="s">
        <v>209</v>
      </c>
      <c r="K689">
        <v>0</v>
      </c>
      <c r="N689" t="b">
        <v>1</v>
      </c>
      <c r="O689" t="b">
        <v>0</v>
      </c>
      <c r="P689" t="b">
        <v>1</v>
      </c>
      <c r="Q689">
        <v>1</v>
      </c>
      <c r="R689">
        <v>2</v>
      </c>
      <c r="S689">
        <v>1</v>
      </c>
      <c r="T689">
        <v>2</v>
      </c>
      <c r="V689" t="s">
        <v>64</v>
      </c>
      <c r="W689" t="s">
        <v>265</v>
      </c>
      <c r="X689" t="s">
        <v>1871</v>
      </c>
      <c r="Y689">
        <v>109</v>
      </c>
      <c r="Z689">
        <v>109</v>
      </c>
      <c r="AA689">
        <v>4</v>
      </c>
      <c r="AB689">
        <v>4</v>
      </c>
      <c r="AC689">
        <v>11</v>
      </c>
    </row>
    <row r="690" spans="1:29">
      <c r="A690">
        <v>692</v>
      </c>
      <c r="B690" t="s">
        <v>284</v>
      </c>
      <c r="C690" t="s">
        <v>1681</v>
      </c>
      <c r="J690" t="s">
        <v>201</v>
      </c>
      <c r="K690">
        <v>0</v>
      </c>
      <c r="N690" t="b">
        <v>1</v>
      </c>
      <c r="O690" t="b">
        <v>0</v>
      </c>
      <c r="P690" t="b">
        <v>1</v>
      </c>
      <c r="Q690">
        <v>1</v>
      </c>
      <c r="R690">
        <v>2</v>
      </c>
      <c r="S690">
        <v>1</v>
      </c>
      <c r="T690">
        <v>2</v>
      </c>
      <c r="V690" t="s">
        <v>64</v>
      </c>
      <c r="W690" t="s">
        <v>265</v>
      </c>
      <c r="X690" t="s">
        <v>1872</v>
      </c>
      <c r="Y690">
        <v>109</v>
      </c>
      <c r="Z690">
        <v>109</v>
      </c>
      <c r="AA690">
        <v>5</v>
      </c>
      <c r="AB690">
        <v>5</v>
      </c>
      <c r="AC690">
        <v>11</v>
      </c>
    </row>
    <row r="691" spans="1:29">
      <c r="A691">
        <v>693</v>
      </c>
      <c r="B691" t="s">
        <v>284</v>
      </c>
      <c r="C691" t="s">
        <v>1683</v>
      </c>
      <c r="J691" t="s">
        <v>205</v>
      </c>
      <c r="K691">
        <v>0</v>
      </c>
      <c r="N691" t="b">
        <v>1</v>
      </c>
      <c r="O691" t="b">
        <v>0</v>
      </c>
      <c r="P691" t="b">
        <v>1</v>
      </c>
      <c r="Q691">
        <v>1</v>
      </c>
      <c r="R691">
        <v>2</v>
      </c>
      <c r="S691">
        <v>1</v>
      </c>
      <c r="T691">
        <v>2</v>
      </c>
      <c r="V691" t="s">
        <v>64</v>
      </c>
      <c r="W691" t="s">
        <v>265</v>
      </c>
      <c r="X691" t="s">
        <v>1873</v>
      </c>
      <c r="Y691">
        <v>109</v>
      </c>
      <c r="Z691">
        <v>109</v>
      </c>
      <c r="AA691">
        <v>6</v>
      </c>
      <c r="AB691">
        <v>6</v>
      </c>
      <c r="AC691">
        <v>11</v>
      </c>
    </row>
    <row r="692" spans="1:29">
      <c r="A692">
        <v>694</v>
      </c>
      <c r="B692" t="s">
        <v>284</v>
      </c>
      <c r="C692" t="s">
        <v>1685</v>
      </c>
      <c r="J692" t="s">
        <v>209</v>
      </c>
      <c r="K692">
        <v>0</v>
      </c>
      <c r="N692" t="b">
        <v>1</v>
      </c>
      <c r="O692" t="b">
        <v>0</v>
      </c>
      <c r="P692" t="b">
        <v>1</v>
      </c>
      <c r="Q692">
        <v>1</v>
      </c>
      <c r="R692">
        <v>2</v>
      </c>
      <c r="S692">
        <v>1</v>
      </c>
      <c r="T692">
        <v>2</v>
      </c>
      <c r="V692" t="s">
        <v>64</v>
      </c>
      <c r="W692" t="s">
        <v>265</v>
      </c>
      <c r="X692" t="s">
        <v>1874</v>
      </c>
      <c r="Y692">
        <v>109</v>
      </c>
      <c r="Z692">
        <v>109</v>
      </c>
      <c r="AA692">
        <v>7</v>
      </c>
      <c r="AB692">
        <v>7</v>
      </c>
      <c r="AC692">
        <v>11</v>
      </c>
    </row>
    <row r="693" spans="1:29">
      <c r="A693">
        <v>695</v>
      </c>
      <c r="B693" t="s">
        <v>284</v>
      </c>
      <c r="C693" t="s">
        <v>1687</v>
      </c>
      <c r="J693" t="s">
        <v>209</v>
      </c>
      <c r="K693">
        <v>0</v>
      </c>
      <c r="N693" t="b">
        <v>1</v>
      </c>
      <c r="O693" t="b">
        <v>0</v>
      </c>
      <c r="P693" t="b">
        <v>1</v>
      </c>
      <c r="Q693">
        <v>1</v>
      </c>
      <c r="R693">
        <v>2</v>
      </c>
      <c r="S693">
        <v>1</v>
      </c>
      <c r="T693">
        <v>2</v>
      </c>
      <c r="V693" t="s">
        <v>64</v>
      </c>
      <c r="W693" t="s">
        <v>265</v>
      </c>
      <c r="X693" t="s">
        <v>1875</v>
      </c>
      <c r="Y693">
        <v>109</v>
      </c>
      <c r="Z693">
        <v>109</v>
      </c>
      <c r="AA693">
        <v>8</v>
      </c>
      <c r="AB693">
        <v>8</v>
      </c>
      <c r="AC693">
        <v>11</v>
      </c>
    </row>
    <row r="694" spans="1:29">
      <c r="A694">
        <v>696</v>
      </c>
      <c r="B694" t="s">
        <v>284</v>
      </c>
      <c r="C694" t="s">
        <v>1689</v>
      </c>
      <c r="J694" t="s">
        <v>209</v>
      </c>
      <c r="K694">
        <v>0</v>
      </c>
      <c r="N694" t="b">
        <v>1</v>
      </c>
      <c r="O694" t="b">
        <v>0</v>
      </c>
      <c r="P694" t="b">
        <v>1</v>
      </c>
      <c r="Q694">
        <v>1</v>
      </c>
      <c r="R694">
        <v>2</v>
      </c>
      <c r="S694">
        <v>1</v>
      </c>
      <c r="T694">
        <v>2</v>
      </c>
      <c r="V694" t="s">
        <v>64</v>
      </c>
      <c r="W694" t="s">
        <v>265</v>
      </c>
      <c r="X694" t="s">
        <v>1876</v>
      </c>
      <c r="Y694">
        <v>109</v>
      </c>
      <c r="Z694">
        <v>109</v>
      </c>
      <c r="AA694">
        <v>9</v>
      </c>
      <c r="AB694">
        <v>9</v>
      </c>
      <c r="AC694">
        <v>11</v>
      </c>
    </row>
    <row r="695" spans="1:29">
      <c r="A695">
        <v>697</v>
      </c>
      <c r="B695" t="s">
        <v>284</v>
      </c>
      <c r="C695" t="s">
        <v>1691</v>
      </c>
      <c r="J695" t="s">
        <v>201</v>
      </c>
      <c r="K695">
        <v>0</v>
      </c>
      <c r="N695" t="b">
        <v>1</v>
      </c>
      <c r="O695" t="b">
        <v>0</v>
      </c>
      <c r="P695" t="b">
        <v>1</v>
      </c>
      <c r="Q695">
        <v>1</v>
      </c>
      <c r="R695">
        <v>2</v>
      </c>
      <c r="S695">
        <v>1</v>
      </c>
      <c r="T695">
        <v>2</v>
      </c>
      <c r="V695" t="s">
        <v>64</v>
      </c>
      <c r="W695" t="s">
        <v>265</v>
      </c>
      <c r="X695" t="s">
        <v>2577</v>
      </c>
      <c r="Y695">
        <v>109</v>
      </c>
      <c r="Z695">
        <v>109</v>
      </c>
      <c r="AA695">
        <v>12</v>
      </c>
      <c r="AB695">
        <v>12</v>
      </c>
      <c r="AC695">
        <v>11</v>
      </c>
    </row>
    <row r="696" spans="1:29">
      <c r="A696">
        <v>698</v>
      </c>
      <c r="B696" t="s">
        <v>284</v>
      </c>
      <c r="C696" t="s">
        <v>1693</v>
      </c>
      <c r="J696" t="s">
        <v>201</v>
      </c>
      <c r="K696">
        <v>0</v>
      </c>
      <c r="N696" t="b">
        <v>1</v>
      </c>
      <c r="O696" t="b">
        <v>0</v>
      </c>
      <c r="P696" t="b">
        <v>1</v>
      </c>
      <c r="Q696">
        <v>1</v>
      </c>
      <c r="R696">
        <v>2</v>
      </c>
      <c r="S696">
        <v>1</v>
      </c>
      <c r="T696">
        <v>2</v>
      </c>
      <c r="V696" t="s">
        <v>64</v>
      </c>
      <c r="W696" t="s">
        <v>265</v>
      </c>
      <c r="X696" t="s">
        <v>2578</v>
      </c>
      <c r="Y696">
        <v>109</v>
      </c>
      <c r="Z696">
        <v>109</v>
      </c>
      <c r="AA696">
        <v>13</v>
      </c>
      <c r="AB696">
        <v>13</v>
      </c>
      <c r="AC696">
        <v>11</v>
      </c>
    </row>
    <row r="697" spans="1:29">
      <c r="A697">
        <v>699</v>
      </c>
      <c r="B697" t="s">
        <v>284</v>
      </c>
      <c r="C697" t="s">
        <v>1695</v>
      </c>
      <c r="J697" t="s">
        <v>201</v>
      </c>
      <c r="K697">
        <v>0</v>
      </c>
      <c r="N697" t="b">
        <v>1</v>
      </c>
      <c r="O697" t="b">
        <v>0</v>
      </c>
      <c r="P697" t="b">
        <v>1</v>
      </c>
      <c r="Q697">
        <v>1</v>
      </c>
      <c r="R697">
        <v>2</v>
      </c>
      <c r="S697">
        <v>1</v>
      </c>
      <c r="T697">
        <v>2</v>
      </c>
      <c r="V697" t="s">
        <v>64</v>
      </c>
      <c r="W697" t="s">
        <v>265</v>
      </c>
      <c r="X697" t="s">
        <v>2579</v>
      </c>
      <c r="Y697">
        <v>110</v>
      </c>
      <c r="Z697">
        <v>110</v>
      </c>
      <c r="AA697">
        <v>3</v>
      </c>
      <c r="AB697">
        <v>3</v>
      </c>
      <c r="AC697">
        <v>11</v>
      </c>
    </row>
    <row r="698" spans="1:29">
      <c r="A698">
        <v>700</v>
      </c>
      <c r="B698" t="s">
        <v>284</v>
      </c>
      <c r="C698" t="s">
        <v>1697</v>
      </c>
      <c r="J698" t="s">
        <v>209</v>
      </c>
      <c r="K698">
        <v>0</v>
      </c>
      <c r="N698" t="b">
        <v>1</v>
      </c>
      <c r="O698" t="b">
        <v>0</v>
      </c>
      <c r="P698" t="b">
        <v>1</v>
      </c>
      <c r="Q698">
        <v>1</v>
      </c>
      <c r="R698">
        <v>2</v>
      </c>
      <c r="S698">
        <v>1</v>
      </c>
      <c r="T698">
        <v>2</v>
      </c>
      <c r="V698" t="s">
        <v>64</v>
      </c>
      <c r="W698" t="s">
        <v>265</v>
      </c>
      <c r="X698" t="s">
        <v>2580</v>
      </c>
      <c r="Y698">
        <v>110</v>
      </c>
      <c r="Z698">
        <v>110</v>
      </c>
      <c r="AA698">
        <v>4</v>
      </c>
      <c r="AB698">
        <v>4</v>
      </c>
      <c r="AC698">
        <v>11</v>
      </c>
    </row>
    <row r="699" spans="1:29">
      <c r="A699">
        <v>701</v>
      </c>
      <c r="B699" t="s">
        <v>284</v>
      </c>
      <c r="C699" t="s">
        <v>1699</v>
      </c>
      <c r="J699" t="s">
        <v>201</v>
      </c>
      <c r="K699">
        <v>0</v>
      </c>
      <c r="N699" t="b">
        <v>1</v>
      </c>
      <c r="O699" t="b">
        <v>0</v>
      </c>
      <c r="P699" t="b">
        <v>1</v>
      </c>
      <c r="Q699">
        <v>1</v>
      </c>
      <c r="R699">
        <v>2</v>
      </c>
      <c r="S699">
        <v>1</v>
      </c>
      <c r="T699">
        <v>2</v>
      </c>
      <c r="V699" t="s">
        <v>64</v>
      </c>
      <c r="W699" t="s">
        <v>265</v>
      </c>
      <c r="X699" t="s">
        <v>2581</v>
      </c>
      <c r="Y699">
        <v>110</v>
      </c>
      <c r="Z699">
        <v>110</v>
      </c>
      <c r="AA699">
        <v>5</v>
      </c>
      <c r="AB699">
        <v>5</v>
      </c>
      <c r="AC699">
        <v>11</v>
      </c>
    </row>
    <row r="700" spans="1:29">
      <c r="A700">
        <v>702</v>
      </c>
      <c r="B700" t="s">
        <v>284</v>
      </c>
      <c r="C700" t="s">
        <v>1701</v>
      </c>
      <c r="J700" t="s">
        <v>205</v>
      </c>
      <c r="K700">
        <v>0</v>
      </c>
      <c r="N700" t="b">
        <v>1</v>
      </c>
      <c r="O700" t="b">
        <v>0</v>
      </c>
      <c r="P700" t="b">
        <v>1</v>
      </c>
      <c r="Q700">
        <v>1</v>
      </c>
      <c r="R700">
        <v>2</v>
      </c>
      <c r="S700">
        <v>1</v>
      </c>
      <c r="T700">
        <v>2</v>
      </c>
      <c r="V700" t="s">
        <v>64</v>
      </c>
      <c r="W700" t="s">
        <v>265</v>
      </c>
      <c r="X700" t="s">
        <v>2582</v>
      </c>
      <c r="Y700">
        <v>110</v>
      </c>
      <c r="Z700">
        <v>110</v>
      </c>
      <c r="AA700">
        <v>6</v>
      </c>
      <c r="AB700">
        <v>6</v>
      </c>
      <c r="AC700">
        <v>11</v>
      </c>
    </row>
    <row r="701" spans="1:29">
      <c r="A701">
        <v>703</v>
      </c>
      <c r="B701" t="s">
        <v>284</v>
      </c>
      <c r="C701" t="s">
        <v>1703</v>
      </c>
      <c r="J701" t="s">
        <v>209</v>
      </c>
      <c r="K701">
        <v>0</v>
      </c>
      <c r="N701" t="b">
        <v>1</v>
      </c>
      <c r="O701" t="b">
        <v>0</v>
      </c>
      <c r="P701" t="b">
        <v>1</v>
      </c>
      <c r="Q701">
        <v>1</v>
      </c>
      <c r="R701">
        <v>2</v>
      </c>
      <c r="S701">
        <v>1</v>
      </c>
      <c r="T701">
        <v>2</v>
      </c>
      <c r="V701" t="s">
        <v>64</v>
      </c>
      <c r="W701" t="s">
        <v>265</v>
      </c>
      <c r="X701" t="s">
        <v>2583</v>
      </c>
      <c r="Y701">
        <v>110</v>
      </c>
      <c r="Z701">
        <v>110</v>
      </c>
      <c r="AA701">
        <v>7</v>
      </c>
      <c r="AB701">
        <v>7</v>
      </c>
      <c r="AC701">
        <v>11</v>
      </c>
    </row>
    <row r="702" spans="1:29">
      <c r="A702">
        <v>704</v>
      </c>
      <c r="B702" t="s">
        <v>284</v>
      </c>
      <c r="C702" t="s">
        <v>1705</v>
      </c>
      <c r="J702" t="s">
        <v>209</v>
      </c>
      <c r="K702">
        <v>0</v>
      </c>
      <c r="N702" t="b">
        <v>1</v>
      </c>
      <c r="O702" t="b">
        <v>0</v>
      </c>
      <c r="P702" t="b">
        <v>1</v>
      </c>
      <c r="Q702">
        <v>1</v>
      </c>
      <c r="R702">
        <v>2</v>
      </c>
      <c r="S702">
        <v>1</v>
      </c>
      <c r="T702">
        <v>2</v>
      </c>
      <c r="V702" t="s">
        <v>64</v>
      </c>
      <c r="W702" t="s">
        <v>265</v>
      </c>
      <c r="X702" t="s">
        <v>2584</v>
      </c>
      <c r="Y702">
        <v>110</v>
      </c>
      <c r="Z702">
        <v>110</v>
      </c>
      <c r="AA702">
        <v>8</v>
      </c>
      <c r="AB702">
        <v>8</v>
      </c>
      <c r="AC702">
        <v>11</v>
      </c>
    </row>
    <row r="703" spans="1:29">
      <c r="A703">
        <v>705</v>
      </c>
      <c r="B703" t="s">
        <v>284</v>
      </c>
      <c r="C703" t="s">
        <v>1707</v>
      </c>
      <c r="J703" t="s">
        <v>209</v>
      </c>
      <c r="K703">
        <v>0</v>
      </c>
      <c r="N703" t="b">
        <v>1</v>
      </c>
      <c r="O703" t="b">
        <v>0</v>
      </c>
      <c r="P703" t="b">
        <v>1</v>
      </c>
      <c r="Q703">
        <v>1</v>
      </c>
      <c r="R703">
        <v>2</v>
      </c>
      <c r="S703">
        <v>1</v>
      </c>
      <c r="T703">
        <v>2</v>
      </c>
      <c r="V703" t="s">
        <v>64</v>
      </c>
      <c r="W703" t="s">
        <v>265</v>
      </c>
      <c r="X703" t="s">
        <v>2585</v>
      </c>
      <c r="Y703">
        <v>110</v>
      </c>
      <c r="Z703">
        <v>110</v>
      </c>
      <c r="AA703">
        <v>9</v>
      </c>
      <c r="AB703">
        <v>9</v>
      </c>
      <c r="AC703">
        <v>11</v>
      </c>
    </row>
    <row r="704" spans="1:29">
      <c r="A704">
        <v>706</v>
      </c>
      <c r="B704" t="s">
        <v>284</v>
      </c>
      <c r="C704" t="s">
        <v>1709</v>
      </c>
      <c r="J704" t="s">
        <v>201</v>
      </c>
      <c r="K704">
        <v>0</v>
      </c>
      <c r="N704" t="b">
        <v>1</v>
      </c>
      <c r="O704" t="b">
        <v>0</v>
      </c>
      <c r="P704" t="b">
        <v>1</v>
      </c>
      <c r="Q704">
        <v>1</v>
      </c>
      <c r="R704">
        <v>2</v>
      </c>
      <c r="S704">
        <v>1</v>
      </c>
      <c r="T704">
        <v>2</v>
      </c>
      <c r="V704" t="s">
        <v>64</v>
      </c>
      <c r="W704" t="s">
        <v>265</v>
      </c>
      <c r="X704" t="s">
        <v>2586</v>
      </c>
      <c r="Y704">
        <v>110</v>
      </c>
      <c r="Z704">
        <v>110</v>
      </c>
      <c r="AA704">
        <v>12</v>
      </c>
      <c r="AB704">
        <v>12</v>
      </c>
      <c r="AC704">
        <v>11</v>
      </c>
    </row>
    <row r="705" spans="1:29">
      <c r="A705">
        <v>707</v>
      </c>
      <c r="B705" t="s">
        <v>284</v>
      </c>
      <c r="C705" t="s">
        <v>1711</v>
      </c>
      <c r="J705" t="s">
        <v>201</v>
      </c>
      <c r="K705">
        <v>0</v>
      </c>
      <c r="N705" t="b">
        <v>1</v>
      </c>
      <c r="O705" t="b">
        <v>0</v>
      </c>
      <c r="P705" t="b">
        <v>1</v>
      </c>
      <c r="Q705">
        <v>1</v>
      </c>
      <c r="R705">
        <v>2</v>
      </c>
      <c r="S705">
        <v>1</v>
      </c>
      <c r="T705">
        <v>2</v>
      </c>
      <c r="V705" t="s">
        <v>64</v>
      </c>
      <c r="W705" t="s">
        <v>265</v>
      </c>
      <c r="X705" t="s">
        <v>2587</v>
      </c>
      <c r="Y705">
        <v>110</v>
      </c>
      <c r="Z705">
        <v>110</v>
      </c>
      <c r="AA705">
        <v>13</v>
      </c>
      <c r="AB705">
        <v>13</v>
      </c>
      <c r="AC705">
        <v>11</v>
      </c>
    </row>
    <row r="706" spans="1:29">
      <c r="A706">
        <v>708</v>
      </c>
      <c r="B706" t="s">
        <v>284</v>
      </c>
      <c r="C706" t="s">
        <v>1713</v>
      </c>
      <c r="J706" t="s">
        <v>201</v>
      </c>
      <c r="K706">
        <v>0</v>
      </c>
      <c r="N706" t="b">
        <v>1</v>
      </c>
      <c r="O706" t="b">
        <v>0</v>
      </c>
      <c r="P706" t="b">
        <v>1</v>
      </c>
      <c r="Q706">
        <v>1</v>
      </c>
      <c r="R706">
        <v>2</v>
      </c>
      <c r="S706">
        <v>1</v>
      </c>
      <c r="T706">
        <v>2</v>
      </c>
      <c r="V706" t="s">
        <v>64</v>
      </c>
      <c r="W706" t="s">
        <v>265</v>
      </c>
      <c r="X706" t="s">
        <v>2588</v>
      </c>
      <c r="Y706">
        <v>111</v>
      </c>
      <c r="Z706">
        <v>111</v>
      </c>
      <c r="AA706">
        <v>3</v>
      </c>
      <c r="AB706">
        <v>3</v>
      </c>
      <c r="AC706">
        <v>11</v>
      </c>
    </row>
    <row r="707" spans="1:29">
      <c r="A707">
        <v>709</v>
      </c>
      <c r="B707" t="s">
        <v>284</v>
      </c>
      <c r="C707" t="s">
        <v>1715</v>
      </c>
      <c r="J707" t="s">
        <v>209</v>
      </c>
      <c r="K707">
        <v>0</v>
      </c>
      <c r="N707" t="b">
        <v>1</v>
      </c>
      <c r="O707" t="b">
        <v>0</v>
      </c>
      <c r="P707" t="b">
        <v>1</v>
      </c>
      <c r="Q707">
        <v>1</v>
      </c>
      <c r="R707">
        <v>2</v>
      </c>
      <c r="S707">
        <v>1</v>
      </c>
      <c r="T707">
        <v>2</v>
      </c>
      <c r="V707" t="s">
        <v>64</v>
      </c>
      <c r="W707" t="s">
        <v>265</v>
      </c>
      <c r="X707" t="s">
        <v>2589</v>
      </c>
      <c r="Y707">
        <v>111</v>
      </c>
      <c r="Z707">
        <v>111</v>
      </c>
      <c r="AA707">
        <v>4</v>
      </c>
      <c r="AB707">
        <v>4</v>
      </c>
      <c r="AC707">
        <v>11</v>
      </c>
    </row>
    <row r="708" spans="1:29">
      <c r="A708">
        <v>710</v>
      </c>
      <c r="B708" t="s">
        <v>284</v>
      </c>
      <c r="C708" t="s">
        <v>1717</v>
      </c>
      <c r="J708" t="s">
        <v>201</v>
      </c>
      <c r="K708">
        <v>0</v>
      </c>
      <c r="N708" t="b">
        <v>1</v>
      </c>
      <c r="O708" t="b">
        <v>0</v>
      </c>
      <c r="P708" t="b">
        <v>1</v>
      </c>
      <c r="Q708">
        <v>1</v>
      </c>
      <c r="R708">
        <v>2</v>
      </c>
      <c r="S708">
        <v>1</v>
      </c>
      <c r="T708">
        <v>2</v>
      </c>
      <c r="V708" t="s">
        <v>64</v>
      </c>
      <c r="W708" t="s">
        <v>265</v>
      </c>
      <c r="X708" t="s">
        <v>2590</v>
      </c>
      <c r="Y708">
        <v>111</v>
      </c>
      <c r="Z708">
        <v>111</v>
      </c>
      <c r="AA708">
        <v>5</v>
      </c>
      <c r="AB708">
        <v>5</v>
      </c>
      <c r="AC708">
        <v>11</v>
      </c>
    </row>
    <row r="709" spans="1:29">
      <c r="A709">
        <v>711</v>
      </c>
      <c r="B709" t="s">
        <v>284</v>
      </c>
      <c r="C709" t="s">
        <v>1719</v>
      </c>
      <c r="J709" t="s">
        <v>205</v>
      </c>
      <c r="K709">
        <v>0</v>
      </c>
      <c r="N709" t="b">
        <v>1</v>
      </c>
      <c r="O709" t="b">
        <v>0</v>
      </c>
      <c r="P709" t="b">
        <v>1</v>
      </c>
      <c r="Q709">
        <v>1</v>
      </c>
      <c r="R709">
        <v>2</v>
      </c>
      <c r="S709">
        <v>1</v>
      </c>
      <c r="T709">
        <v>2</v>
      </c>
      <c r="V709" t="s">
        <v>64</v>
      </c>
      <c r="W709" t="s">
        <v>265</v>
      </c>
      <c r="X709" t="s">
        <v>2591</v>
      </c>
      <c r="Y709">
        <v>111</v>
      </c>
      <c r="Z709">
        <v>111</v>
      </c>
      <c r="AA709">
        <v>6</v>
      </c>
      <c r="AB709">
        <v>6</v>
      </c>
      <c r="AC709">
        <v>11</v>
      </c>
    </row>
    <row r="710" spans="1:29">
      <c r="A710">
        <v>712</v>
      </c>
      <c r="B710" t="s">
        <v>284</v>
      </c>
      <c r="C710" t="s">
        <v>1721</v>
      </c>
      <c r="J710" t="s">
        <v>209</v>
      </c>
      <c r="K710">
        <v>0</v>
      </c>
      <c r="N710" t="b">
        <v>1</v>
      </c>
      <c r="O710" t="b">
        <v>0</v>
      </c>
      <c r="P710" t="b">
        <v>1</v>
      </c>
      <c r="Q710">
        <v>1</v>
      </c>
      <c r="R710">
        <v>2</v>
      </c>
      <c r="S710">
        <v>1</v>
      </c>
      <c r="T710">
        <v>2</v>
      </c>
      <c r="V710" t="s">
        <v>64</v>
      </c>
      <c r="W710" t="s">
        <v>265</v>
      </c>
      <c r="X710" t="s">
        <v>2592</v>
      </c>
      <c r="Y710">
        <v>111</v>
      </c>
      <c r="Z710">
        <v>111</v>
      </c>
      <c r="AA710">
        <v>7</v>
      </c>
      <c r="AB710">
        <v>7</v>
      </c>
      <c r="AC710">
        <v>11</v>
      </c>
    </row>
    <row r="711" spans="1:29">
      <c r="A711">
        <v>713</v>
      </c>
      <c r="B711" t="s">
        <v>284</v>
      </c>
      <c r="C711" t="s">
        <v>1723</v>
      </c>
      <c r="J711" t="s">
        <v>209</v>
      </c>
      <c r="K711">
        <v>0</v>
      </c>
      <c r="N711" t="b">
        <v>1</v>
      </c>
      <c r="O711" t="b">
        <v>0</v>
      </c>
      <c r="P711" t="b">
        <v>1</v>
      </c>
      <c r="Q711">
        <v>1</v>
      </c>
      <c r="R711">
        <v>2</v>
      </c>
      <c r="S711">
        <v>1</v>
      </c>
      <c r="T711">
        <v>2</v>
      </c>
      <c r="V711" t="s">
        <v>64</v>
      </c>
      <c r="W711" t="s">
        <v>265</v>
      </c>
      <c r="X711" t="s">
        <v>2593</v>
      </c>
      <c r="Y711">
        <v>111</v>
      </c>
      <c r="Z711">
        <v>111</v>
      </c>
      <c r="AA711">
        <v>8</v>
      </c>
      <c r="AB711">
        <v>8</v>
      </c>
      <c r="AC711">
        <v>11</v>
      </c>
    </row>
    <row r="712" spans="1:29">
      <c r="A712">
        <v>714</v>
      </c>
      <c r="B712" t="s">
        <v>284</v>
      </c>
      <c r="C712" t="s">
        <v>1725</v>
      </c>
      <c r="J712" t="s">
        <v>209</v>
      </c>
      <c r="K712">
        <v>0</v>
      </c>
      <c r="N712" t="b">
        <v>1</v>
      </c>
      <c r="O712" t="b">
        <v>0</v>
      </c>
      <c r="P712" t="b">
        <v>1</v>
      </c>
      <c r="Q712">
        <v>1</v>
      </c>
      <c r="R712">
        <v>2</v>
      </c>
      <c r="S712">
        <v>1</v>
      </c>
      <c r="T712">
        <v>2</v>
      </c>
      <c r="V712" t="s">
        <v>64</v>
      </c>
      <c r="W712" t="s">
        <v>265</v>
      </c>
      <c r="X712" t="s">
        <v>2594</v>
      </c>
      <c r="Y712">
        <v>111</v>
      </c>
      <c r="Z712">
        <v>111</v>
      </c>
      <c r="AA712">
        <v>9</v>
      </c>
      <c r="AB712">
        <v>9</v>
      </c>
      <c r="AC712">
        <v>11</v>
      </c>
    </row>
    <row r="713" spans="1:29">
      <c r="A713">
        <v>715</v>
      </c>
      <c r="B713" t="s">
        <v>284</v>
      </c>
      <c r="C713" t="s">
        <v>1727</v>
      </c>
      <c r="J713" t="s">
        <v>201</v>
      </c>
      <c r="K713">
        <v>0</v>
      </c>
      <c r="N713" t="b">
        <v>1</v>
      </c>
      <c r="O713" t="b">
        <v>0</v>
      </c>
      <c r="P713" t="b">
        <v>1</v>
      </c>
      <c r="Q713">
        <v>1</v>
      </c>
      <c r="R713">
        <v>2</v>
      </c>
      <c r="S713">
        <v>1</v>
      </c>
      <c r="T713">
        <v>2</v>
      </c>
      <c r="V713" t="s">
        <v>64</v>
      </c>
      <c r="W713" t="s">
        <v>265</v>
      </c>
      <c r="X713" t="s">
        <v>2595</v>
      </c>
      <c r="Y713">
        <v>111</v>
      </c>
      <c r="Z713">
        <v>111</v>
      </c>
      <c r="AA713">
        <v>12</v>
      </c>
      <c r="AB713">
        <v>12</v>
      </c>
      <c r="AC713">
        <v>11</v>
      </c>
    </row>
    <row r="714" spans="1:29">
      <c r="A714">
        <v>716</v>
      </c>
      <c r="B714" t="s">
        <v>284</v>
      </c>
      <c r="C714" t="s">
        <v>1729</v>
      </c>
      <c r="J714" t="s">
        <v>201</v>
      </c>
      <c r="K714">
        <v>0</v>
      </c>
      <c r="N714" t="b">
        <v>1</v>
      </c>
      <c r="O714" t="b">
        <v>0</v>
      </c>
      <c r="P714" t="b">
        <v>1</v>
      </c>
      <c r="Q714">
        <v>1</v>
      </c>
      <c r="R714">
        <v>2</v>
      </c>
      <c r="S714">
        <v>1</v>
      </c>
      <c r="T714">
        <v>2</v>
      </c>
      <c r="V714" t="s">
        <v>64</v>
      </c>
      <c r="W714" t="s">
        <v>265</v>
      </c>
      <c r="X714" t="s">
        <v>2596</v>
      </c>
      <c r="Y714">
        <v>111</v>
      </c>
      <c r="Z714">
        <v>111</v>
      </c>
      <c r="AA714">
        <v>13</v>
      </c>
      <c r="AB714">
        <v>13</v>
      </c>
      <c r="AC714">
        <v>11</v>
      </c>
    </row>
    <row r="715" spans="1:29">
      <c r="A715">
        <v>717</v>
      </c>
      <c r="B715" t="s">
        <v>284</v>
      </c>
      <c r="C715" t="s">
        <v>1731</v>
      </c>
      <c r="J715" t="s">
        <v>201</v>
      </c>
      <c r="K715">
        <v>0</v>
      </c>
      <c r="N715" t="b">
        <v>1</v>
      </c>
      <c r="O715" t="b">
        <v>0</v>
      </c>
      <c r="P715" t="b">
        <v>1</v>
      </c>
      <c r="Q715">
        <v>1</v>
      </c>
      <c r="R715">
        <v>2</v>
      </c>
      <c r="S715">
        <v>1</v>
      </c>
      <c r="T715">
        <v>2</v>
      </c>
      <c r="V715" t="s">
        <v>64</v>
      </c>
      <c r="W715" t="s">
        <v>265</v>
      </c>
      <c r="X715" t="s">
        <v>2597</v>
      </c>
      <c r="Y715">
        <v>112</v>
      </c>
      <c r="Z715">
        <v>112</v>
      </c>
      <c r="AA715">
        <v>3</v>
      </c>
      <c r="AB715">
        <v>3</v>
      </c>
      <c r="AC715">
        <v>11</v>
      </c>
    </row>
    <row r="716" spans="1:29">
      <c r="A716">
        <v>718</v>
      </c>
      <c r="B716" t="s">
        <v>284</v>
      </c>
      <c r="C716" t="s">
        <v>1733</v>
      </c>
      <c r="J716" t="s">
        <v>209</v>
      </c>
      <c r="K716">
        <v>0</v>
      </c>
      <c r="N716" t="b">
        <v>1</v>
      </c>
      <c r="O716" t="b">
        <v>0</v>
      </c>
      <c r="P716" t="b">
        <v>1</v>
      </c>
      <c r="Q716">
        <v>1</v>
      </c>
      <c r="R716">
        <v>2</v>
      </c>
      <c r="S716">
        <v>1</v>
      </c>
      <c r="T716">
        <v>2</v>
      </c>
      <c r="V716" t="s">
        <v>64</v>
      </c>
      <c r="W716" t="s">
        <v>265</v>
      </c>
      <c r="X716" t="s">
        <v>2598</v>
      </c>
      <c r="Y716">
        <v>112</v>
      </c>
      <c r="Z716">
        <v>112</v>
      </c>
      <c r="AA716">
        <v>4</v>
      </c>
      <c r="AB716">
        <v>4</v>
      </c>
      <c r="AC716">
        <v>11</v>
      </c>
    </row>
    <row r="717" spans="1:29">
      <c r="A717">
        <v>719</v>
      </c>
      <c r="B717" t="s">
        <v>284</v>
      </c>
      <c r="C717" t="s">
        <v>1735</v>
      </c>
      <c r="J717" t="s">
        <v>201</v>
      </c>
      <c r="K717">
        <v>0</v>
      </c>
      <c r="N717" t="b">
        <v>1</v>
      </c>
      <c r="O717" t="b">
        <v>0</v>
      </c>
      <c r="P717" t="b">
        <v>1</v>
      </c>
      <c r="Q717">
        <v>1</v>
      </c>
      <c r="R717">
        <v>2</v>
      </c>
      <c r="S717">
        <v>1</v>
      </c>
      <c r="T717">
        <v>2</v>
      </c>
      <c r="V717" t="s">
        <v>64</v>
      </c>
      <c r="W717" t="s">
        <v>265</v>
      </c>
      <c r="X717" t="s">
        <v>2599</v>
      </c>
      <c r="Y717">
        <v>112</v>
      </c>
      <c r="Z717">
        <v>112</v>
      </c>
      <c r="AA717">
        <v>5</v>
      </c>
      <c r="AB717">
        <v>5</v>
      </c>
      <c r="AC717">
        <v>11</v>
      </c>
    </row>
    <row r="718" spans="1:29">
      <c r="A718">
        <v>720</v>
      </c>
      <c r="B718" t="s">
        <v>284</v>
      </c>
      <c r="C718" t="s">
        <v>1737</v>
      </c>
      <c r="J718" t="s">
        <v>205</v>
      </c>
      <c r="K718">
        <v>0</v>
      </c>
      <c r="N718" t="b">
        <v>1</v>
      </c>
      <c r="O718" t="b">
        <v>0</v>
      </c>
      <c r="P718" t="b">
        <v>1</v>
      </c>
      <c r="Q718">
        <v>1</v>
      </c>
      <c r="R718">
        <v>2</v>
      </c>
      <c r="S718">
        <v>1</v>
      </c>
      <c r="T718">
        <v>2</v>
      </c>
      <c r="V718" t="s">
        <v>64</v>
      </c>
      <c r="W718" t="s">
        <v>265</v>
      </c>
      <c r="X718" t="s">
        <v>2600</v>
      </c>
      <c r="Y718">
        <v>112</v>
      </c>
      <c r="Z718">
        <v>112</v>
      </c>
      <c r="AA718">
        <v>6</v>
      </c>
      <c r="AB718">
        <v>6</v>
      </c>
      <c r="AC718">
        <v>11</v>
      </c>
    </row>
    <row r="719" spans="1:29">
      <c r="A719">
        <v>721</v>
      </c>
      <c r="B719" t="s">
        <v>284</v>
      </c>
      <c r="C719" t="s">
        <v>1739</v>
      </c>
      <c r="J719" t="s">
        <v>209</v>
      </c>
      <c r="K719">
        <v>0</v>
      </c>
      <c r="N719" t="b">
        <v>1</v>
      </c>
      <c r="O719" t="b">
        <v>0</v>
      </c>
      <c r="P719" t="b">
        <v>1</v>
      </c>
      <c r="Q719">
        <v>1</v>
      </c>
      <c r="R719">
        <v>2</v>
      </c>
      <c r="S719">
        <v>1</v>
      </c>
      <c r="T719">
        <v>2</v>
      </c>
      <c r="V719" t="s">
        <v>64</v>
      </c>
      <c r="W719" t="s">
        <v>265</v>
      </c>
      <c r="X719" t="s">
        <v>2601</v>
      </c>
      <c r="Y719">
        <v>112</v>
      </c>
      <c r="Z719">
        <v>112</v>
      </c>
      <c r="AA719">
        <v>7</v>
      </c>
      <c r="AB719">
        <v>7</v>
      </c>
      <c r="AC719">
        <v>11</v>
      </c>
    </row>
    <row r="720" spans="1:29">
      <c r="A720">
        <v>722</v>
      </c>
      <c r="B720" t="s">
        <v>284</v>
      </c>
      <c r="C720" t="s">
        <v>1741</v>
      </c>
      <c r="J720" t="s">
        <v>209</v>
      </c>
      <c r="K720">
        <v>0</v>
      </c>
      <c r="N720" t="b">
        <v>1</v>
      </c>
      <c r="O720" t="b">
        <v>0</v>
      </c>
      <c r="P720" t="b">
        <v>1</v>
      </c>
      <c r="Q720">
        <v>1</v>
      </c>
      <c r="R720">
        <v>2</v>
      </c>
      <c r="S720">
        <v>1</v>
      </c>
      <c r="T720">
        <v>2</v>
      </c>
      <c r="V720" t="s">
        <v>64</v>
      </c>
      <c r="W720" t="s">
        <v>265</v>
      </c>
      <c r="X720" t="s">
        <v>2602</v>
      </c>
      <c r="Y720">
        <v>112</v>
      </c>
      <c r="Z720">
        <v>112</v>
      </c>
      <c r="AA720">
        <v>8</v>
      </c>
      <c r="AB720">
        <v>8</v>
      </c>
      <c r="AC720">
        <v>11</v>
      </c>
    </row>
    <row r="721" spans="1:29">
      <c r="A721">
        <v>723</v>
      </c>
      <c r="B721" t="s">
        <v>284</v>
      </c>
      <c r="C721" t="s">
        <v>1743</v>
      </c>
      <c r="J721" t="s">
        <v>209</v>
      </c>
      <c r="K721">
        <v>0</v>
      </c>
      <c r="N721" t="b">
        <v>1</v>
      </c>
      <c r="O721" t="b">
        <v>0</v>
      </c>
      <c r="P721" t="b">
        <v>1</v>
      </c>
      <c r="Q721">
        <v>1</v>
      </c>
      <c r="R721">
        <v>2</v>
      </c>
      <c r="S721">
        <v>1</v>
      </c>
      <c r="T721">
        <v>2</v>
      </c>
      <c r="V721" t="s">
        <v>64</v>
      </c>
      <c r="W721" t="s">
        <v>265</v>
      </c>
      <c r="X721" t="s">
        <v>2603</v>
      </c>
      <c r="Y721">
        <v>112</v>
      </c>
      <c r="Z721">
        <v>112</v>
      </c>
      <c r="AA721">
        <v>9</v>
      </c>
      <c r="AB721">
        <v>9</v>
      </c>
      <c r="AC721">
        <v>11</v>
      </c>
    </row>
    <row r="722" spans="1:29">
      <c r="A722">
        <v>724</v>
      </c>
      <c r="B722" t="s">
        <v>284</v>
      </c>
      <c r="C722" t="s">
        <v>1745</v>
      </c>
      <c r="J722" t="s">
        <v>201</v>
      </c>
      <c r="K722">
        <v>0</v>
      </c>
      <c r="N722" t="b">
        <v>1</v>
      </c>
      <c r="O722" t="b">
        <v>0</v>
      </c>
      <c r="P722" t="b">
        <v>1</v>
      </c>
      <c r="Q722">
        <v>1</v>
      </c>
      <c r="R722">
        <v>2</v>
      </c>
      <c r="S722">
        <v>1</v>
      </c>
      <c r="T722">
        <v>2</v>
      </c>
      <c r="V722" t="s">
        <v>64</v>
      </c>
      <c r="W722" t="s">
        <v>265</v>
      </c>
      <c r="X722" t="s">
        <v>2604</v>
      </c>
      <c r="Y722">
        <v>112</v>
      </c>
      <c r="Z722">
        <v>112</v>
      </c>
      <c r="AA722">
        <v>12</v>
      </c>
      <c r="AB722">
        <v>12</v>
      </c>
      <c r="AC722">
        <v>11</v>
      </c>
    </row>
    <row r="723" spans="1:29">
      <c r="A723">
        <v>725</v>
      </c>
      <c r="B723" t="s">
        <v>284</v>
      </c>
      <c r="C723" t="s">
        <v>1747</v>
      </c>
      <c r="J723" t="s">
        <v>201</v>
      </c>
      <c r="K723">
        <v>0</v>
      </c>
      <c r="N723" t="b">
        <v>1</v>
      </c>
      <c r="O723" t="b">
        <v>0</v>
      </c>
      <c r="P723" t="b">
        <v>1</v>
      </c>
      <c r="Q723">
        <v>1</v>
      </c>
      <c r="R723">
        <v>2</v>
      </c>
      <c r="S723">
        <v>1</v>
      </c>
      <c r="T723">
        <v>2</v>
      </c>
      <c r="V723" t="s">
        <v>64</v>
      </c>
      <c r="W723" t="s">
        <v>265</v>
      </c>
      <c r="X723" t="s">
        <v>2605</v>
      </c>
      <c r="Y723">
        <v>112</v>
      </c>
      <c r="Z723">
        <v>112</v>
      </c>
      <c r="AA723">
        <v>13</v>
      </c>
      <c r="AB723">
        <v>13</v>
      </c>
      <c r="AC723">
        <v>11</v>
      </c>
    </row>
    <row r="724" spans="1:29">
      <c r="A724">
        <v>726</v>
      </c>
      <c r="B724" t="s">
        <v>284</v>
      </c>
      <c r="C724" t="s">
        <v>1749</v>
      </c>
      <c r="J724" t="s">
        <v>201</v>
      </c>
      <c r="K724">
        <v>0</v>
      </c>
      <c r="N724" t="b">
        <v>1</v>
      </c>
      <c r="O724" t="b">
        <v>0</v>
      </c>
      <c r="P724" t="b">
        <v>1</v>
      </c>
      <c r="Q724">
        <v>1</v>
      </c>
      <c r="R724">
        <v>2</v>
      </c>
      <c r="S724">
        <v>1</v>
      </c>
      <c r="T724">
        <v>2</v>
      </c>
      <c r="V724" t="s">
        <v>64</v>
      </c>
      <c r="W724" t="s">
        <v>265</v>
      </c>
      <c r="X724" t="s">
        <v>2606</v>
      </c>
      <c r="Y724">
        <v>113</v>
      </c>
      <c r="Z724">
        <v>113</v>
      </c>
      <c r="AA724">
        <v>3</v>
      </c>
      <c r="AB724">
        <v>3</v>
      </c>
      <c r="AC724">
        <v>11</v>
      </c>
    </row>
    <row r="725" spans="1:29">
      <c r="A725">
        <v>727</v>
      </c>
      <c r="B725" t="s">
        <v>284</v>
      </c>
      <c r="C725" t="s">
        <v>1751</v>
      </c>
      <c r="J725" t="s">
        <v>209</v>
      </c>
      <c r="K725">
        <v>0</v>
      </c>
      <c r="N725" t="b">
        <v>1</v>
      </c>
      <c r="O725" t="b">
        <v>0</v>
      </c>
      <c r="P725" t="b">
        <v>1</v>
      </c>
      <c r="Q725">
        <v>1</v>
      </c>
      <c r="R725">
        <v>2</v>
      </c>
      <c r="S725">
        <v>1</v>
      </c>
      <c r="T725">
        <v>2</v>
      </c>
      <c r="V725" t="s">
        <v>64</v>
      </c>
      <c r="W725" t="s">
        <v>265</v>
      </c>
      <c r="X725" t="s">
        <v>2607</v>
      </c>
      <c r="Y725">
        <v>113</v>
      </c>
      <c r="Z725">
        <v>113</v>
      </c>
      <c r="AA725">
        <v>4</v>
      </c>
      <c r="AB725">
        <v>4</v>
      </c>
      <c r="AC725">
        <v>11</v>
      </c>
    </row>
    <row r="726" spans="1:29">
      <c r="A726">
        <v>728</v>
      </c>
      <c r="B726" t="s">
        <v>284</v>
      </c>
      <c r="C726" t="s">
        <v>1753</v>
      </c>
      <c r="J726" t="s">
        <v>201</v>
      </c>
      <c r="K726">
        <v>0</v>
      </c>
      <c r="N726" t="b">
        <v>1</v>
      </c>
      <c r="O726" t="b">
        <v>0</v>
      </c>
      <c r="P726" t="b">
        <v>1</v>
      </c>
      <c r="Q726">
        <v>1</v>
      </c>
      <c r="R726">
        <v>2</v>
      </c>
      <c r="S726">
        <v>1</v>
      </c>
      <c r="T726">
        <v>2</v>
      </c>
      <c r="V726" t="s">
        <v>64</v>
      </c>
      <c r="W726" t="s">
        <v>265</v>
      </c>
      <c r="X726" t="s">
        <v>2608</v>
      </c>
      <c r="Y726">
        <v>113</v>
      </c>
      <c r="Z726">
        <v>113</v>
      </c>
      <c r="AA726">
        <v>5</v>
      </c>
      <c r="AB726">
        <v>5</v>
      </c>
      <c r="AC726">
        <v>11</v>
      </c>
    </row>
    <row r="727" spans="1:29">
      <c r="A727">
        <v>729</v>
      </c>
      <c r="B727" t="s">
        <v>284</v>
      </c>
      <c r="C727" t="s">
        <v>1755</v>
      </c>
      <c r="J727" t="s">
        <v>205</v>
      </c>
      <c r="K727">
        <v>0</v>
      </c>
      <c r="N727" t="b">
        <v>1</v>
      </c>
      <c r="O727" t="b">
        <v>0</v>
      </c>
      <c r="P727" t="b">
        <v>1</v>
      </c>
      <c r="Q727">
        <v>1</v>
      </c>
      <c r="R727">
        <v>2</v>
      </c>
      <c r="S727">
        <v>1</v>
      </c>
      <c r="T727">
        <v>2</v>
      </c>
      <c r="V727" t="s">
        <v>64</v>
      </c>
      <c r="W727" t="s">
        <v>265</v>
      </c>
      <c r="X727" t="s">
        <v>2609</v>
      </c>
      <c r="Y727">
        <v>113</v>
      </c>
      <c r="Z727">
        <v>113</v>
      </c>
      <c r="AA727">
        <v>6</v>
      </c>
      <c r="AB727">
        <v>6</v>
      </c>
      <c r="AC727">
        <v>11</v>
      </c>
    </row>
    <row r="728" spans="1:29">
      <c r="A728">
        <v>730</v>
      </c>
      <c r="B728" t="s">
        <v>284</v>
      </c>
      <c r="C728" t="s">
        <v>1757</v>
      </c>
      <c r="J728" t="s">
        <v>209</v>
      </c>
      <c r="K728">
        <v>0</v>
      </c>
      <c r="N728" t="b">
        <v>1</v>
      </c>
      <c r="O728" t="b">
        <v>0</v>
      </c>
      <c r="P728" t="b">
        <v>1</v>
      </c>
      <c r="Q728">
        <v>1</v>
      </c>
      <c r="R728">
        <v>2</v>
      </c>
      <c r="S728">
        <v>1</v>
      </c>
      <c r="T728">
        <v>2</v>
      </c>
      <c r="V728" t="s">
        <v>64</v>
      </c>
      <c r="W728" t="s">
        <v>265</v>
      </c>
      <c r="X728" t="s">
        <v>2610</v>
      </c>
      <c r="Y728">
        <v>113</v>
      </c>
      <c r="Z728">
        <v>113</v>
      </c>
      <c r="AA728">
        <v>7</v>
      </c>
      <c r="AB728">
        <v>7</v>
      </c>
      <c r="AC728">
        <v>11</v>
      </c>
    </row>
    <row r="729" spans="1:29">
      <c r="A729">
        <v>731</v>
      </c>
      <c r="B729" t="s">
        <v>284</v>
      </c>
      <c r="C729" t="s">
        <v>1759</v>
      </c>
      <c r="J729" t="s">
        <v>209</v>
      </c>
      <c r="K729">
        <v>0</v>
      </c>
      <c r="N729" t="b">
        <v>1</v>
      </c>
      <c r="O729" t="b">
        <v>0</v>
      </c>
      <c r="P729" t="b">
        <v>1</v>
      </c>
      <c r="Q729">
        <v>1</v>
      </c>
      <c r="R729">
        <v>2</v>
      </c>
      <c r="S729">
        <v>1</v>
      </c>
      <c r="T729">
        <v>2</v>
      </c>
      <c r="V729" t="s">
        <v>64</v>
      </c>
      <c r="W729" t="s">
        <v>265</v>
      </c>
      <c r="X729" t="s">
        <v>2611</v>
      </c>
      <c r="Y729">
        <v>113</v>
      </c>
      <c r="Z729">
        <v>113</v>
      </c>
      <c r="AA729">
        <v>8</v>
      </c>
      <c r="AB729">
        <v>8</v>
      </c>
      <c r="AC729">
        <v>11</v>
      </c>
    </row>
    <row r="730" spans="1:29">
      <c r="A730">
        <v>732</v>
      </c>
      <c r="B730" t="s">
        <v>284</v>
      </c>
      <c r="C730" t="s">
        <v>1761</v>
      </c>
      <c r="J730" t="s">
        <v>209</v>
      </c>
      <c r="K730">
        <v>0</v>
      </c>
      <c r="N730" t="b">
        <v>1</v>
      </c>
      <c r="O730" t="b">
        <v>0</v>
      </c>
      <c r="P730" t="b">
        <v>1</v>
      </c>
      <c r="Q730">
        <v>1</v>
      </c>
      <c r="R730">
        <v>2</v>
      </c>
      <c r="S730">
        <v>1</v>
      </c>
      <c r="T730">
        <v>2</v>
      </c>
      <c r="V730" t="s">
        <v>64</v>
      </c>
      <c r="W730" t="s">
        <v>265</v>
      </c>
      <c r="X730" t="s">
        <v>2612</v>
      </c>
      <c r="Y730">
        <v>113</v>
      </c>
      <c r="Z730">
        <v>113</v>
      </c>
      <c r="AA730">
        <v>9</v>
      </c>
      <c r="AB730">
        <v>9</v>
      </c>
      <c r="AC730">
        <v>11</v>
      </c>
    </row>
    <row r="731" spans="1:29">
      <c r="A731">
        <v>733</v>
      </c>
      <c r="B731" t="s">
        <v>284</v>
      </c>
      <c r="C731" t="s">
        <v>1763</v>
      </c>
      <c r="J731" t="s">
        <v>201</v>
      </c>
      <c r="K731">
        <v>0</v>
      </c>
      <c r="N731" t="b">
        <v>1</v>
      </c>
      <c r="O731" t="b">
        <v>0</v>
      </c>
      <c r="P731" t="b">
        <v>1</v>
      </c>
      <c r="Q731">
        <v>1</v>
      </c>
      <c r="R731">
        <v>2</v>
      </c>
      <c r="S731">
        <v>1</v>
      </c>
      <c r="T731">
        <v>2</v>
      </c>
      <c r="V731" t="s">
        <v>64</v>
      </c>
      <c r="W731" t="s">
        <v>265</v>
      </c>
      <c r="X731" t="s">
        <v>2613</v>
      </c>
      <c r="Y731">
        <v>113</v>
      </c>
      <c r="Z731">
        <v>113</v>
      </c>
      <c r="AA731">
        <v>12</v>
      </c>
      <c r="AB731">
        <v>12</v>
      </c>
      <c r="AC731">
        <v>11</v>
      </c>
    </row>
    <row r="732" spans="1:29">
      <c r="A732">
        <v>734</v>
      </c>
      <c r="B732" t="s">
        <v>284</v>
      </c>
      <c r="C732" t="s">
        <v>1765</v>
      </c>
      <c r="J732" t="s">
        <v>201</v>
      </c>
      <c r="K732">
        <v>0</v>
      </c>
      <c r="N732" t="b">
        <v>1</v>
      </c>
      <c r="O732" t="b">
        <v>0</v>
      </c>
      <c r="P732" t="b">
        <v>1</v>
      </c>
      <c r="Q732">
        <v>1</v>
      </c>
      <c r="R732">
        <v>2</v>
      </c>
      <c r="S732">
        <v>1</v>
      </c>
      <c r="T732">
        <v>2</v>
      </c>
      <c r="V732" t="s">
        <v>64</v>
      </c>
      <c r="W732" t="s">
        <v>265</v>
      </c>
      <c r="X732" t="s">
        <v>2614</v>
      </c>
      <c r="Y732">
        <v>113</v>
      </c>
      <c r="Z732">
        <v>113</v>
      </c>
      <c r="AA732">
        <v>13</v>
      </c>
      <c r="AB732">
        <v>13</v>
      </c>
      <c r="AC732">
        <v>11</v>
      </c>
    </row>
    <row r="733" spans="1:29">
      <c r="A733">
        <v>735</v>
      </c>
      <c r="B733" t="s">
        <v>276</v>
      </c>
      <c r="C733" t="s">
        <v>1767</v>
      </c>
      <c r="D733" t="s">
        <v>1768</v>
      </c>
      <c r="E733" t="s">
        <v>1769</v>
      </c>
      <c r="V733" s="21" t="s">
        <v>2655</v>
      </c>
      <c r="W733" t="s">
        <v>267</v>
      </c>
      <c r="X733" t="s">
        <v>2154</v>
      </c>
      <c r="Y733">
        <v>1</v>
      </c>
      <c r="Z733">
        <v>27</v>
      </c>
      <c r="AA733">
        <v>1</v>
      </c>
      <c r="AB733">
        <v>3</v>
      </c>
      <c r="AC733">
        <v>12</v>
      </c>
    </row>
    <row r="734" spans="1:29">
      <c r="A734">
        <v>736</v>
      </c>
      <c r="B734" t="s">
        <v>280</v>
      </c>
      <c r="C734" t="s">
        <v>1770</v>
      </c>
      <c r="V734" s="21" t="s">
        <v>2655</v>
      </c>
      <c r="W734" t="s">
        <v>267</v>
      </c>
      <c r="X734" t="s">
        <v>2155</v>
      </c>
      <c r="Y734">
        <v>1</v>
      </c>
      <c r="Z734">
        <v>27</v>
      </c>
      <c r="AA734">
        <v>2</v>
      </c>
      <c r="AB734">
        <v>3</v>
      </c>
      <c r="AC734">
        <v>12</v>
      </c>
    </row>
    <row r="735" spans="1:29">
      <c r="A735">
        <v>737</v>
      </c>
      <c r="B735" t="s">
        <v>282</v>
      </c>
      <c r="C735" t="s">
        <v>1771</v>
      </c>
      <c r="V735" s="21" t="s">
        <v>2655</v>
      </c>
      <c r="W735" t="s">
        <v>267</v>
      </c>
      <c r="X735" t="s">
        <v>2156</v>
      </c>
      <c r="Y735">
        <v>9</v>
      </c>
      <c r="Z735">
        <v>27</v>
      </c>
      <c r="AA735">
        <v>1</v>
      </c>
      <c r="AB735">
        <v>3</v>
      </c>
      <c r="AC735">
        <v>12</v>
      </c>
    </row>
    <row r="736" spans="1:29">
      <c r="A736">
        <v>738</v>
      </c>
      <c r="B736" t="s">
        <v>284</v>
      </c>
      <c r="C736" t="s">
        <v>1772</v>
      </c>
      <c r="J736" t="s">
        <v>201</v>
      </c>
      <c r="K736">
        <v>0</v>
      </c>
      <c r="N736" t="b">
        <v>1</v>
      </c>
      <c r="O736" t="b">
        <v>0</v>
      </c>
      <c r="P736" t="b">
        <v>1</v>
      </c>
      <c r="Q736">
        <v>1</v>
      </c>
      <c r="R736">
        <v>2</v>
      </c>
      <c r="S736">
        <v>1</v>
      </c>
      <c r="T736">
        <v>8</v>
      </c>
      <c r="V736" s="21" t="s">
        <v>2655</v>
      </c>
      <c r="W736" t="s">
        <v>267</v>
      </c>
      <c r="X736" t="s">
        <v>286</v>
      </c>
      <c r="Y736">
        <v>9</v>
      </c>
      <c r="Z736">
        <v>9</v>
      </c>
      <c r="AA736">
        <v>3</v>
      </c>
      <c r="AB736">
        <v>3</v>
      </c>
      <c r="AC736">
        <v>12</v>
      </c>
    </row>
    <row r="737" spans="1:29">
      <c r="A737">
        <v>739</v>
      </c>
      <c r="B737" t="s">
        <v>284</v>
      </c>
      <c r="C737" t="s">
        <v>1773</v>
      </c>
      <c r="J737" t="s">
        <v>201</v>
      </c>
      <c r="K737">
        <v>0</v>
      </c>
      <c r="N737" t="b">
        <v>1</v>
      </c>
      <c r="O737" t="b">
        <v>0</v>
      </c>
      <c r="P737" t="b">
        <v>1</v>
      </c>
      <c r="Q737">
        <v>1</v>
      </c>
      <c r="R737">
        <v>2</v>
      </c>
      <c r="S737">
        <v>1</v>
      </c>
      <c r="T737">
        <v>8</v>
      </c>
      <c r="V737" s="21" t="s">
        <v>2655</v>
      </c>
      <c r="W737" t="s">
        <v>267</v>
      </c>
      <c r="X737" t="s">
        <v>288</v>
      </c>
      <c r="Y737">
        <v>11</v>
      </c>
      <c r="Z737">
        <v>11</v>
      </c>
      <c r="AA737">
        <v>3</v>
      </c>
      <c r="AB737">
        <v>3</v>
      </c>
      <c r="AC737">
        <v>12</v>
      </c>
    </row>
    <row r="738" spans="1:29">
      <c r="A738">
        <v>740</v>
      </c>
      <c r="B738" t="s">
        <v>284</v>
      </c>
      <c r="C738" t="s">
        <v>1774</v>
      </c>
      <c r="J738" t="s">
        <v>201</v>
      </c>
      <c r="K738">
        <v>0</v>
      </c>
      <c r="N738" t="b">
        <v>1</v>
      </c>
      <c r="O738" t="b">
        <v>0</v>
      </c>
      <c r="P738" t="b">
        <v>1</v>
      </c>
      <c r="Q738">
        <v>1</v>
      </c>
      <c r="R738">
        <v>2</v>
      </c>
      <c r="S738">
        <v>1</v>
      </c>
      <c r="T738">
        <v>8</v>
      </c>
      <c r="V738" s="21" t="s">
        <v>2655</v>
      </c>
      <c r="W738" t="s">
        <v>267</v>
      </c>
      <c r="X738" t="s">
        <v>258</v>
      </c>
      <c r="Y738">
        <v>13</v>
      </c>
      <c r="Z738">
        <v>13</v>
      </c>
      <c r="AA738">
        <v>3</v>
      </c>
      <c r="AB738">
        <v>3</v>
      </c>
      <c r="AC738">
        <v>12</v>
      </c>
    </row>
    <row r="739" spans="1:29" s="69" customFormat="1">
      <c r="A739" s="69">
        <v>741</v>
      </c>
      <c r="B739" s="69" t="s">
        <v>284</v>
      </c>
      <c r="C739" s="69" t="s">
        <v>1775</v>
      </c>
      <c r="J739" s="69" t="s">
        <v>201</v>
      </c>
      <c r="K739" s="69">
        <v>0</v>
      </c>
      <c r="N739" s="69" t="b">
        <v>1</v>
      </c>
      <c r="O739" s="69" t="b">
        <v>0</v>
      </c>
      <c r="P739" s="69" t="b">
        <v>1</v>
      </c>
      <c r="Q739" s="69">
        <v>1</v>
      </c>
      <c r="R739" s="69">
        <v>2</v>
      </c>
      <c r="S739" s="69">
        <v>1</v>
      </c>
      <c r="T739" s="69">
        <v>8</v>
      </c>
      <c r="V739" s="139" t="s">
        <v>2655</v>
      </c>
      <c r="W739" s="69" t="s">
        <v>267</v>
      </c>
      <c r="X739" s="69" t="s">
        <v>293</v>
      </c>
      <c r="Y739" s="69">
        <v>15</v>
      </c>
      <c r="Z739" s="69">
        <v>15</v>
      </c>
      <c r="AA739" s="69">
        <v>3</v>
      </c>
      <c r="AB739" s="69">
        <v>3</v>
      </c>
      <c r="AC739" s="69">
        <v>12</v>
      </c>
    </row>
    <row r="740" spans="1:29">
      <c r="A740">
        <v>742</v>
      </c>
      <c r="B740" t="s">
        <v>284</v>
      </c>
      <c r="C740" t="s">
        <v>1776</v>
      </c>
      <c r="J740" t="s">
        <v>201</v>
      </c>
      <c r="K740">
        <v>0</v>
      </c>
      <c r="N740" t="b">
        <v>1</v>
      </c>
      <c r="O740" t="b">
        <v>0</v>
      </c>
      <c r="P740" t="b">
        <v>1</v>
      </c>
      <c r="Q740">
        <v>1</v>
      </c>
      <c r="R740">
        <v>2</v>
      </c>
      <c r="S740">
        <v>1</v>
      </c>
      <c r="T740">
        <v>8</v>
      </c>
      <c r="V740" s="21" t="s">
        <v>2655</v>
      </c>
      <c r="W740" t="s">
        <v>267</v>
      </c>
      <c r="X740" t="s">
        <v>340</v>
      </c>
      <c r="Y740">
        <v>17</v>
      </c>
      <c r="Z740">
        <v>17</v>
      </c>
      <c r="AA740">
        <v>3</v>
      </c>
      <c r="AB740">
        <v>3</v>
      </c>
      <c r="AC740">
        <v>12</v>
      </c>
    </row>
    <row r="741" spans="1:29">
      <c r="A741">
        <v>743</v>
      </c>
      <c r="B741" t="s">
        <v>284</v>
      </c>
      <c r="C741" t="s">
        <v>1777</v>
      </c>
      <c r="J741" t="s">
        <v>201</v>
      </c>
      <c r="K741">
        <v>0</v>
      </c>
      <c r="N741" t="b">
        <v>1</v>
      </c>
      <c r="O741" t="b">
        <v>0</v>
      </c>
      <c r="P741" t="b">
        <v>1</v>
      </c>
      <c r="Q741">
        <v>1</v>
      </c>
      <c r="R741">
        <v>2</v>
      </c>
      <c r="S741">
        <v>1</v>
      </c>
      <c r="T741">
        <v>8</v>
      </c>
      <c r="V741" s="21" t="s">
        <v>2655</v>
      </c>
      <c r="W741" t="s">
        <v>267</v>
      </c>
      <c r="X741" t="s">
        <v>342</v>
      </c>
      <c r="Y741">
        <v>19</v>
      </c>
      <c r="Z741">
        <v>19</v>
      </c>
      <c r="AA741">
        <v>3</v>
      </c>
      <c r="AB741">
        <v>3</v>
      </c>
      <c r="AC741">
        <v>12</v>
      </c>
    </row>
    <row r="742" spans="1:29">
      <c r="A742">
        <v>744</v>
      </c>
      <c r="B742" t="s">
        <v>284</v>
      </c>
      <c r="C742" t="s">
        <v>1778</v>
      </c>
      <c r="J742" t="s">
        <v>201</v>
      </c>
      <c r="K742">
        <v>0</v>
      </c>
      <c r="N742" t="b">
        <v>1</v>
      </c>
      <c r="O742" t="b">
        <v>0</v>
      </c>
      <c r="P742" t="b">
        <v>1</v>
      </c>
      <c r="Q742">
        <v>1</v>
      </c>
      <c r="R742">
        <v>2</v>
      </c>
      <c r="S742">
        <v>1</v>
      </c>
      <c r="T742">
        <v>8</v>
      </c>
      <c r="V742" s="21" t="s">
        <v>2655</v>
      </c>
      <c r="W742" t="s">
        <v>267</v>
      </c>
      <c r="X742" t="s">
        <v>344</v>
      </c>
      <c r="Y742">
        <v>21</v>
      </c>
      <c r="Z742">
        <v>21</v>
      </c>
      <c r="AA742">
        <v>3</v>
      </c>
      <c r="AB742">
        <v>3</v>
      </c>
      <c r="AC742">
        <v>12</v>
      </c>
    </row>
    <row r="743" spans="1:29">
      <c r="A743">
        <v>745</v>
      </c>
      <c r="B743" t="s">
        <v>284</v>
      </c>
      <c r="C743" t="s">
        <v>1780</v>
      </c>
      <c r="J743" t="s">
        <v>201</v>
      </c>
      <c r="K743">
        <v>0</v>
      </c>
      <c r="N743" t="b">
        <v>1</v>
      </c>
      <c r="O743" t="b">
        <v>0</v>
      </c>
      <c r="P743" t="b">
        <v>1</v>
      </c>
      <c r="Q743">
        <v>1</v>
      </c>
      <c r="R743">
        <v>2</v>
      </c>
      <c r="S743">
        <v>1</v>
      </c>
      <c r="T743">
        <v>8</v>
      </c>
      <c r="V743" s="21" t="s">
        <v>2655</v>
      </c>
      <c r="W743" t="s">
        <v>267</v>
      </c>
      <c r="X743" t="s">
        <v>1779</v>
      </c>
      <c r="Y743">
        <v>23</v>
      </c>
      <c r="Z743">
        <v>23</v>
      </c>
      <c r="AA743">
        <v>3</v>
      </c>
      <c r="AB743">
        <v>3</v>
      </c>
      <c r="AC743">
        <v>12</v>
      </c>
    </row>
    <row r="744" spans="1:29">
      <c r="A744">
        <v>746</v>
      </c>
      <c r="B744" t="s">
        <v>284</v>
      </c>
      <c r="C744" t="s">
        <v>1782</v>
      </c>
      <c r="J744" t="s">
        <v>201</v>
      </c>
      <c r="K744">
        <v>0</v>
      </c>
      <c r="N744" t="b">
        <v>1</v>
      </c>
      <c r="O744" t="b">
        <v>0</v>
      </c>
      <c r="P744" t="b">
        <v>1</v>
      </c>
      <c r="Q744">
        <v>1</v>
      </c>
      <c r="R744">
        <v>2</v>
      </c>
      <c r="S744">
        <v>1</v>
      </c>
      <c r="T744">
        <v>8</v>
      </c>
      <c r="V744" s="21" t="s">
        <v>2655</v>
      </c>
      <c r="W744" t="s">
        <v>267</v>
      </c>
      <c r="X744" t="s">
        <v>1781</v>
      </c>
      <c r="Y744">
        <v>25</v>
      </c>
      <c r="Z744">
        <v>25</v>
      </c>
      <c r="AA744">
        <v>3</v>
      </c>
      <c r="AB744">
        <v>3</v>
      </c>
      <c r="AC744">
        <v>12</v>
      </c>
    </row>
    <row r="745" spans="1:29">
      <c r="A745">
        <v>747</v>
      </c>
      <c r="B745" t="s">
        <v>284</v>
      </c>
      <c r="C745" t="s">
        <v>1784</v>
      </c>
      <c r="J745" t="s">
        <v>201</v>
      </c>
      <c r="K745">
        <v>0</v>
      </c>
      <c r="N745" t="b">
        <v>1</v>
      </c>
      <c r="O745" t="b">
        <v>0</v>
      </c>
      <c r="P745" t="b">
        <v>1</v>
      </c>
      <c r="Q745">
        <v>1</v>
      </c>
      <c r="R745">
        <v>2</v>
      </c>
      <c r="S745">
        <v>1</v>
      </c>
      <c r="T745">
        <v>8</v>
      </c>
      <c r="V745" s="21" t="s">
        <v>2655</v>
      </c>
      <c r="W745" t="s">
        <v>267</v>
      </c>
      <c r="X745" t="s">
        <v>1783</v>
      </c>
      <c r="Y745">
        <v>27</v>
      </c>
      <c r="Z745">
        <v>27</v>
      </c>
      <c r="AA745">
        <v>3</v>
      </c>
      <c r="AB745">
        <v>3</v>
      </c>
      <c r="AC745">
        <v>12</v>
      </c>
    </row>
    <row r="746" spans="1:29">
      <c r="A746">
        <v>748</v>
      </c>
      <c r="B746" t="s">
        <v>276</v>
      </c>
      <c r="C746" t="s">
        <v>1786</v>
      </c>
      <c r="D746" t="s">
        <v>1787</v>
      </c>
      <c r="E746" t="s">
        <v>1788</v>
      </c>
      <c r="V746" s="21" t="s">
        <v>1879</v>
      </c>
      <c r="W746" t="s">
        <v>268</v>
      </c>
      <c r="X746" t="s">
        <v>2157</v>
      </c>
      <c r="Y746">
        <v>8</v>
      </c>
      <c r="Z746">
        <v>13</v>
      </c>
      <c r="AA746">
        <v>1</v>
      </c>
      <c r="AB746">
        <v>3</v>
      </c>
      <c r="AC746">
        <v>14</v>
      </c>
    </row>
    <row r="747" spans="1:29">
      <c r="A747">
        <v>749</v>
      </c>
      <c r="B747" t="s">
        <v>280</v>
      </c>
      <c r="C747" t="s">
        <v>1789</v>
      </c>
      <c r="V747" s="21" t="s">
        <v>1879</v>
      </c>
      <c r="W747" t="s">
        <v>268</v>
      </c>
      <c r="X747" t="s">
        <v>2158</v>
      </c>
      <c r="Y747">
        <v>8</v>
      </c>
      <c r="Z747">
        <v>13</v>
      </c>
      <c r="AA747">
        <v>3</v>
      </c>
      <c r="AB747">
        <v>3</v>
      </c>
      <c r="AC747">
        <v>14</v>
      </c>
    </row>
    <row r="748" spans="1:29">
      <c r="A748">
        <v>750</v>
      </c>
      <c r="B748" t="s">
        <v>282</v>
      </c>
      <c r="C748" t="s">
        <v>1790</v>
      </c>
      <c r="V748" s="21" t="s">
        <v>1879</v>
      </c>
      <c r="W748" t="s">
        <v>268</v>
      </c>
      <c r="X748" t="s">
        <v>2159</v>
      </c>
      <c r="Y748">
        <v>9</v>
      </c>
      <c r="Z748">
        <v>13</v>
      </c>
      <c r="AA748">
        <v>1</v>
      </c>
      <c r="AB748">
        <v>3</v>
      </c>
      <c r="AC748">
        <v>14</v>
      </c>
    </row>
    <row r="749" spans="1:29">
      <c r="A749">
        <v>751</v>
      </c>
      <c r="B749" t="s">
        <v>284</v>
      </c>
      <c r="C749" t="s">
        <v>1791</v>
      </c>
      <c r="I749" t="s">
        <v>1804</v>
      </c>
      <c r="J749" t="s">
        <v>201</v>
      </c>
      <c r="K749">
        <v>0</v>
      </c>
      <c r="N749" t="b">
        <v>1</v>
      </c>
      <c r="O749" t="b">
        <v>0</v>
      </c>
      <c r="P749" t="b">
        <v>1</v>
      </c>
      <c r="Q749">
        <v>1</v>
      </c>
      <c r="R749">
        <v>2</v>
      </c>
      <c r="S749">
        <v>1</v>
      </c>
      <c r="T749">
        <v>0</v>
      </c>
      <c r="V749" s="21" t="s">
        <v>1879</v>
      </c>
      <c r="W749" t="s">
        <v>268</v>
      </c>
      <c r="X749" t="s">
        <v>286</v>
      </c>
      <c r="Y749">
        <v>9</v>
      </c>
      <c r="Z749">
        <v>9</v>
      </c>
      <c r="AA749">
        <v>3</v>
      </c>
      <c r="AB749">
        <v>3</v>
      </c>
      <c r="AC749">
        <v>14</v>
      </c>
    </row>
    <row r="750" spans="1:29">
      <c r="A750">
        <v>752</v>
      </c>
      <c r="B750" t="s">
        <v>284</v>
      </c>
      <c r="C750" t="s">
        <v>1792</v>
      </c>
      <c r="I750" t="s">
        <v>1805</v>
      </c>
      <c r="J750" t="s">
        <v>201</v>
      </c>
      <c r="K750">
        <v>0</v>
      </c>
      <c r="N750" t="b">
        <v>1</v>
      </c>
      <c r="O750" t="b">
        <v>0</v>
      </c>
      <c r="P750" t="b">
        <v>1</v>
      </c>
      <c r="Q750">
        <v>1</v>
      </c>
      <c r="R750">
        <v>2</v>
      </c>
      <c r="S750">
        <v>1</v>
      </c>
      <c r="T750">
        <v>0</v>
      </c>
      <c r="V750" s="21" t="s">
        <v>1879</v>
      </c>
      <c r="W750" t="s">
        <v>268</v>
      </c>
      <c r="X750" t="s">
        <v>337</v>
      </c>
      <c r="Y750">
        <v>10</v>
      </c>
      <c r="Z750">
        <v>10</v>
      </c>
      <c r="AA750">
        <v>3</v>
      </c>
      <c r="AB750">
        <v>3</v>
      </c>
      <c r="AC750">
        <v>14</v>
      </c>
    </row>
    <row r="751" spans="1:29">
      <c r="A751">
        <v>753</v>
      </c>
      <c r="B751" t="s">
        <v>284</v>
      </c>
      <c r="C751" t="s">
        <v>1793</v>
      </c>
      <c r="I751" t="s">
        <v>1806</v>
      </c>
      <c r="J751" t="s">
        <v>201</v>
      </c>
      <c r="K751">
        <v>0</v>
      </c>
      <c r="N751" t="b">
        <v>1</v>
      </c>
      <c r="O751" t="b">
        <v>0</v>
      </c>
      <c r="P751" t="b">
        <v>1</v>
      </c>
      <c r="Q751">
        <v>1</v>
      </c>
      <c r="R751">
        <v>2</v>
      </c>
      <c r="S751">
        <v>1</v>
      </c>
      <c r="T751">
        <v>0</v>
      </c>
      <c r="V751" s="21" t="s">
        <v>1879</v>
      </c>
      <c r="W751" t="s">
        <v>268</v>
      </c>
      <c r="X751" t="s">
        <v>288</v>
      </c>
      <c r="Y751">
        <v>11</v>
      </c>
      <c r="Z751">
        <v>11</v>
      </c>
      <c r="AA751">
        <v>3</v>
      </c>
      <c r="AB751">
        <v>3</v>
      </c>
      <c r="AC751">
        <v>14</v>
      </c>
    </row>
    <row r="752" spans="1:29">
      <c r="A752">
        <v>754</v>
      </c>
      <c r="B752" t="s">
        <v>284</v>
      </c>
      <c r="C752" t="s">
        <v>1794</v>
      </c>
      <c r="I752" t="s">
        <v>1807</v>
      </c>
      <c r="J752" t="s">
        <v>201</v>
      </c>
      <c r="K752">
        <v>0</v>
      </c>
      <c r="N752" t="b">
        <v>1</v>
      </c>
      <c r="O752" t="b">
        <v>0</v>
      </c>
      <c r="P752" t="b">
        <v>1</v>
      </c>
      <c r="Q752">
        <v>1</v>
      </c>
      <c r="R752">
        <v>2</v>
      </c>
      <c r="S752">
        <v>1</v>
      </c>
      <c r="T752">
        <v>0</v>
      </c>
      <c r="V752" s="21" t="s">
        <v>1879</v>
      </c>
      <c r="W752" t="s">
        <v>268</v>
      </c>
      <c r="X752" t="s">
        <v>290</v>
      </c>
      <c r="Y752">
        <v>12</v>
      </c>
      <c r="Z752">
        <v>12</v>
      </c>
      <c r="AA752">
        <v>3</v>
      </c>
      <c r="AB752">
        <v>3</v>
      </c>
      <c r="AC752">
        <v>14</v>
      </c>
    </row>
    <row r="753" spans="1:29">
      <c r="A753">
        <v>755</v>
      </c>
      <c r="B753" t="s">
        <v>284</v>
      </c>
      <c r="C753" t="s">
        <v>1796</v>
      </c>
      <c r="I753" t="s">
        <v>1808</v>
      </c>
      <c r="J753" t="s">
        <v>201</v>
      </c>
      <c r="K753">
        <v>0</v>
      </c>
      <c r="N753" t="b">
        <v>1</v>
      </c>
      <c r="O753" t="b">
        <v>0</v>
      </c>
      <c r="P753" t="b">
        <v>1</v>
      </c>
      <c r="Q753">
        <v>1</v>
      </c>
      <c r="R753">
        <v>2</v>
      </c>
      <c r="S753">
        <v>1</v>
      </c>
      <c r="T753">
        <v>0</v>
      </c>
      <c r="V753" s="21" t="s">
        <v>1879</v>
      </c>
      <c r="W753" t="s">
        <v>268</v>
      </c>
      <c r="X753" t="s">
        <v>258</v>
      </c>
      <c r="Y753">
        <v>13</v>
      </c>
      <c r="Z753">
        <v>13</v>
      </c>
      <c r="AA753">
        <v>3</v>
      </c>
      <c r="AB753">
        <v>3</v>
      </c>
      <c r="AC753">
        <v>14</v>
      </c>
    </row>
    <row r="754" spans="1:29">
      <c r="A754">
        <v>756</v>
      </c>
      <c r="B754" t="s">
        <v>276</v>
      </c>
      <c r="C754" t="s">
        <v>1859</v>
      </c>
      <c r="D754" t="s">
        <v>1860</v>
      </c>
      <c r="E754" t="s">
        <v>1861</v>
      </c>
      <c r="V754" t="s">
        <v>64</v>
      </c>
      <c r="W754" t="s">
        <v>265</v>
      </c>
      <c r="X754" t="s">
        <v>2615</v>
      </c>
      <c r="Y754">
        <v>33</v>
      </c>
      <c r="Z754">
        <v>35</v>
      </c>
      <c r="AA754">
        <v>1</v>
      </c>
      <c r="AB754">
        <v>12</v>
      </c>
      <c r="AC754">
        <v>11</v>
      </c>
    </row>
    <row r="755" spans="1:29">
      <c r="A755">
        <v>758</v>
      </c>
      <c r="B755" t="s">
        <v>280</v>
      </c>
      <c r="C755" t="s">
        <v>1862</v>
      </c>
      <c r="V755" t="s">
        <v>64</v>
      </c>
      <c r="W755" t="s">
        <v>265</v>
      </c>
      <c r="X755" t="s">
        <v>2616</v>
      </c>
      <c r="Y755">
        <v>33</v>
      </c>
      <c r="Z755">
        <v>35</v>
      </c>
      <c r="AA755">
        <v>3</v>
      </c>
      <c r="AB755">
        <v>12</v>
      </c>
      <c r="AC755">
        <v>11</v>
      </c>
    </row>
    <row r="756" spans="1:29">
      <c r="A756">
        <v>759</v>
      </c>
      <c r="B756" t="s">
        <v>284</v>
      </c>
      <c r="C756" t="s">
        <v>1863</v>
      </c>
      <c r="J756" t="s">
        <v>209</v>
      </c>
      <c r="K756">
        <v>0</v>
      </c>
      <c r="N756" t="b">
        <v>0</v>
      </c>
      <c r="O756" t="b">
        <v>1</v>
      </c>
      <c r="P756" t="b">
        <v>0</v>
      </c>
      <c r="Q756">
        <v>1</v>
      </c>
      <c r="R756">
        <v>3</v>
      </c>
      <c r="S756">
        <v>1</v>
      </c>
      <c r="T756">
        <v>2</v>
      </c>
      <c r="V756" t="s">
        <v>64</v>
      </c>
      <c r="W756" t="s">
        <v>265</v>
      </c>
      <c r="X756" t="s">
        <v>2148</v>
      </c>
      <c r="Y756">
        <v>35</v>
      </c>
      <c r="Z756">
        <v>35</v>
      </c>
      <c r="AA756">
        <v>4</v>
      </c>
      <c r="AB756">
        <v>4</v>
      </c>
      <c r="AC756">
        <v>11</v>
      </c>
    </row>
    <row r="757" spans="1:29">
      <c r="A757">
        <v>760</v>
      </c>
      <c r="B757" t="s">
        <v>284</v>
      </c>
      <c r="C757" t="s">
        <v>1869</v>
      </c>
      <c r="J757" t="s">
        <v>209</v>
      </c>
      <c r="K757">
        <v>0</v>
      </c>
      <c r="N757" t="b">
        <v>0</v>
      </c>
      <c r="O757" t="b">
        <v>1</v>
      </c>
      <c r="P757" t="b">
        <v>0</v>
      </c>
      <c r="Q757">
        <v>1</v>
      </c>
      <c r="R757">
        <v>3</v>
      </c>
      <c r="S757">
        <v>1</v>
      </c>
      <c r="T757">
        <v>2</v>
      </c>
      <c r="V757" t="s">
        <v>64</v>
      </c>
      <c r="W757" t="s">
        <v>265</v>
      </c>
      <c r="X757" t="s">
        <v>2101</v>
      </c>
      <c r="Y757">
        <v>35</v>
      </c>
      <c r="Z757">
        <v>35</v>
      </c>
      <c r="AA757">
        <v>6</v>
      </c>
      <c r="AB757">
        <v>6</v>
      </c>
      <c r="AC757">
        <v>11</v>
      </c>
    </row>
    <row r="758" spans="1:29">
      <c r="A758">
        <v>761</v>
      </c>
      <c r="B758" t="s">
        <v>284</v>
      </c>
      <c r="C758" t="s">
        <v>1868</v>
      </c>
      <c r="J758" t="s">
        <v>209</v>
      </c>
      <c r="K758">
        <v>0</v>
      </c>
      <c r="N758" t="b">
        <v>0</v>
      </c>
      <c r="O758" t="b">
        <v>1</v>
      </c>
      <c r="P758" t="b">
        <v>0</v>
      </c>
      <c r="Q758">
        <v>1</v>
      </c>
      <c r="R758">
        <v>3</v>
      </c>
      <c r="S758">
        <v>1</v>
      </c>
      <c r="T758">
        <v>2</v>
      </c>
      <c r="V758" t="s">
        <v>64</v>
      </c>
      <c r="W758" t="s">
        <v>265</v>
      </c>
      <c r="X758" t="s">
        <v>2149</v>
      </c>
      <c r="Y758">
        <v>35</v>
      </c>
      <c r="Z758">
        <v>35</v>
      </c>
      <c r="AA758">
        <v>7</v>
      </c>
      <c r="AB758">
        <v>7</v>
      </c>
      <c r="AC758">
        <v>11</v>
      </c>
    </row>
    <row r="759" spans="1:29">
      <c r="A759">
        <v>762</v>
      </c>
      <c r="B759" t="s">
        <v>284</v>
      </c>
      <c r="C759" t="s">
        <v>1867</v>
      </c>
      <c r="J759" t="s">
        <v>209</v>
      </c>
      <c r="K759">
        <v>0</v>
      </c>
      <c r="N759" t="b">
        <v>0</v>
      </c>
      <c r="O759" t="b">
        <v>1</v>
      </c>
      <c r="P759" t="b">
        <v>0</v>
      </c>
      <c r="Q759">
        <v>1</v>
      </c>
      <c r="R759">
        <v>3</v>
      </c>
      <c r="S759">
        <v>1</v>
      </c>
      <c r="T759">
        <v>2</v>
      </c>
      <c r="V759" t="s">
        <v>64</v>
      </c>
      <c r="W759" t="s">
        <v>265</v>
      </c>
      <c r="X759" t="s">
        <v>2150</v>
      </c>
      <c r="Y759">
        <v>35</v>
      </c>
      <c r="Z759">
        <v>35</v>
      </c>
      <c r="AA759">
        <v>8</v>
      </c>
      <c r="AB759">
        <v>8</v>
      </c>
      <c r="AC759">
        <v>11</v>
      </c>
    </row>
    <row r="760" spans="1:29">
      <c r="A760">
        <v>763</v>
      </c>
      <c r="B760" t="s">
        <v>284</v>
      </c>
      <c r="C760" t="s">
        <v>1865</v>
      </c>
      <c r="I760" t="s">
        <v>1866</v>
      </c>
      <c r="J760" t="s">
        <v>209</v>
      </c>
      <c r="K760">
        <v>0</v>
      </c>
      <c r="N760" t="b">
        <v>0</v>
      </c>
      <c r="O760" t="b">
        <v>1</v>
      </c>
      <c r="P760" t="b">
        <v>0</v>
      </c>
      <c r="Q760">
        <v>1</v>
      </c>
      <c r="R760">
        <v>3</v>
      </c>
      <c r="S760">
        <v>1</v>
      </c>
      <c r="T760">
        <v>0</v>
      </c>
      <c r="V760" t="s">
        <v>64</v>
      </c>
      <c r="W760" t="s">
        <v>265</v>
      </c>
      <c r="X760" t="s">
        <v>2151</v>
      </c>
      <c r="Y760">
        <v>35</v>
      </c>
      <c r="Z760">
        <v>35</v>
      </c>
      <c r="AA760">
        <v>9</v>
      </c>
      <c r="AB760">
        <v>9</v>
      </c>
      <c r="AC760">
        <v>11</v>
      </c>
    </row>
    <row r="761" spans="1:29">
      <c r="A761">
        <v>764</v>
      </c>
      <c r="B761" t="s">
        <v>284</v>
      </c>
      <c r="C761" t="s">
        <v>1864</v>
      </c>
      <c r="J761" t="s">
        <v>201</v>
      </c>
      <c r="K761">
        <v>0</v>
      </c>
      <c r="N761" t="b">
        <v>0</v>
      </c>
      <c r="O761" t="b">
        <v>1</v>
      </c>
      <c r="P761" t="b">
        <v>0</v>
      </c>
      <c r="Q761">
        <v>1</v>
      </c>
      <c r="R761">
        <v>3</v>
      </c>
      <c r="S761">
        <v>1</v>
      </c>
      <c r="T761">
        <v>2</v>
      </c>
      <c r="V761" t="s">
        <v>64</v>
      </c>
      <c r="W761" t="s">
        <v>265</v>
      </c>
      <c r="X761" t="s">
        <v>2152</v>
      </c>
      <c r="Y761">
        <v>35</v>
      </c>
      <c r="Z761">
        <v>35</v>
      </c>
      <c r="AA761">
        <v>10</v>
      </c>
      <c r="AB761">
        <v>10</v>
      </c>
      <c r="AC761">
        <v>11</v>
      </c>
    </row>
    <row r="762" spans="1:29">
      <c r="A762">
        <v>794</v>
      </c>
      <c r="B762" t="s">
        <v>276</v>
      </c>
      <c r="C762" t="s">
        <v>1920</v>
      </c>
      <c r="D762" t="s">
        <v>1888</v>
      </c>
      <c r="E762" t="s">
        <v>1889</v>
      </c>
      <c r="V762" t="s">
        <v>1890</v>
      </c>
      <c r="X762" t="s">
        <v>2164</v>
      </c>
      <c r="Y762">
        <v>5</v>
      </c>
      <c r="Z762">
        <v>19</v>
      </c>
      <c r="AA762">
        <v>1</v>
      </c>
      <c r="AB762">
        <v>8</v>
      </c>
      <c r="AC762">
        <v>13</v>
      </c>
    </row>
    <row r="763" spans="1:29">
      <c r="A763">
        <v>795</v>
      </c>
      <c r="B763" t="s">
        <v>280</v>
      </c>
      <c r="C763" t="s">
        <v>1921</v>
      </c>
      <c r="V763" t="s">
        <v>1890</v>
      </c>
      <c r="X763" t="s">
        <v>2165</v>
      </c>
      <c r="Y763">
        <v>5</v>
      </c>
      <c r="Z763">
        <v>19</v>
      </c>
      <c r="AA763">
        <v>2</v>
      </c>
      <c r="AB763">
        <v>8</v>
      </c>
      <c r="AC763">
        <v>13</v>
      </c>
    </row>
    <row r="764" spans="1:29">
      <c r="A764">
        <v>796</v>
      </c>
      <c r="B764" t="s">
        <v>282</v>
      </c>
      <c r="C764" t="s">
        <v>1922</v>
      </c>
      <c r="V764" t="s">
        <v>1890</v>
      </c>
      <c r="X764" t="s">
        <v>2166</v>
      </c>
      <c r="Y764">
        <v>8</v>
      </c>
      <c r="Z764">
        <v>19</v>
      </c>
      <c r="AA764">
        <v>1</v>
      </c>
      <c r="AB764">
        <v>8</v>
      </c>
      <c r="AC764">
        <v>13</v>
      </c>
    </row>
    <row r="765" spans="1:29">
      <c r="A765">
        <v>797</v>
      </c>
      <c r="B765" t="s">
        <v>284</v>
      </c>
      <c r="C765" t="s">
        <v>1891</v>
      </c>
      <c r="J765" t="s">
        <v>209</v>
      </c>
      <c r="K765">
        <v>0</v>
      </c>
      <c r="N765" t="b">
        <v>1</v>
      </c>
      <c r="O765" t="b">
        <v>0</v>
      </c>
      <c r="P765" t="b">
        <v>0</v>
      </c>
      <c r="Q765">
        <v>1</v>
      </c>
      <c r="R765">
        <v>2</v>
      </c>
      <c r="S765">
        <v>1</v>
      </c>
      <c r="T765">
        <v>3</v>
      </c>
      <c r="V765" t="s">
        <v>1890</v>
      </c>
      <c r="X765" t="s">
        <v>304</v>
      </c>
      <c r="Y765">
        <v>8</v>
      </c>
      <c r="Z765">
        <v>8</v>
      </c>
      <c r="AA765">
        <v>3</v>
      </c>
      <c r="AB765">
        <v>3</v>
      </c>
      <c r="AC765">
        <v>13</v>
      </c>
    </row>
    <row r="766" spans="1:29">
      <c r="A766">
        <v>798</v>
      </c>
      <c r="B766" t="s">
        <v>284</v>
      </c>
      <c r="C766" t="s">
        <v>1897</v>
      </c>
      <c r="J766" t="s">
        <v>209</v>
      </c>
      <c r="K766">
        <v>0</v>
      </c>
      <c r="N766" t="b">
        <v>1</v>
      </c>
      <c r="O766" t="b">
        <v>0</v>
      </c>
      <c r="P766" t="b">
        <v>0</v>
      </c>
      <c r="Q766">
        <v>1</v>
      </c>
      <c r="R766">
        <v>2</v>
      </c>
      <c r="S766">
        <v>1</v>
      </c>
      <c r="T766">
        <v>3</v>
      </c>
      <c r="V766" t="s">
        <v>1890</v>
      </c>
      <c r="X766" t="s">
        <v>1893</v>
      </c>
      <c r="Y766">
        <v>8</v>
      </c>
      <c r="Z766">
        <v>8</v>
      </c>
      <c r="AA766">
        <v>4</v>
      </c>
      <c r="AB766">
        <v>4</v>
      </c>
      <c r="AC766">
        <v>13</v>
      </c>
    </row>
    <row r="767" spans="1:29">
      <c r="A767">
        <v>799</v>
      </c>
      <c r="B767" t="s">
        <v>284</v>
      </c>
      <c r="C767" t="s">
        <v>1898</v>
      </c>
      <c r="J767" t="s">
        <v>209</v>
      </c>
      <c r="K767">
        <v>0</v>
      </c>
      <c r="N767" t="b">
        <v>1</v>
      </c>
      <c r="O767" t="b">
        <v>0</v>
      </c>
      <c r="P767" t="b">
        <v>0</v>
      </c>
      <c r="Q767">
        <v>1</v>
      </c>
      <c r="R767">
        <v>2</v>
      </c>
      <c r="S767">
        <v>1</v>
      </c>
      <c r="T767">
        <v>3</v>
      </c>
      <c r="V767" t="s">
        <v>1890</v>
      </c>
      <c r="X767" t="s">
        <v>252</v>
      </c>
      <c r="Y767">
        <v>8</v>
      </c>
      <c r="Z767">
        <v>8</v>
      </c>
      <c r="AA767">
        <v>5</v>
      </c>
      <c r="AB767">
        <v>5</v>
      </c>
      <c r="AC767">
        <v>13</v>
      </c>
    </row>
    <row r="768" spans="1:29">
      <c r="A768">
        <v>800</v>
      </c>
      <c r="B768" t="s">
        <v>284</v>
      </c>
      <c r="C768" t="s">
        <v>1899</v>
      </c>
      <c r="J768" t="s">
        <v>209</v>
      </c>
      <c r="K768">
        <v>0</v>
      </c>
      <c r="N768" t="b">
        <v>1</v>
      </c>
      <c r="O768" t="b">
        <v>0</v>
      </c>
      <c r="P768" t="b">
        <v>0</v>
      </c>
      <c r="Q768">
        <v>1</v>
      </c>
      <c r="R768">
        <v>2</v>
      </c>
      <c r="S768">
        <v>1</v>
      </c>
      <c r="T768">
        <v>3</v>
      </c>
      <c r="V768" t="s">
        <v>1890</v>
      </c>
      <c r="X768" t="s">
        <v>1894</v>
      </c>
      <c r="Y768">
        <v>8</v>
      </c>
      <c r="Z768">
        <v>8</v>
      </c>
      <c r="AA768">
        <v>6</v>
      </c>
      <c r="AB768">
        <v>6</v>
      </c>
      <c r="AC768">
        <v>13</v>
      </c>
    </row>
    <row r="769" spans="1:29">
      <c r="A769">
        <v>801</v>
      </c>
      <c r="B769" t="s">
        <v>284</v>
      </c>
      <c r="C769" t="s">
        <v>1900</v>
      </c>
      <c r="J769" t="s">
        <v>209</v>
      </c>
      <c r="K769">
        <v>0</v>
      </c>
      <c r="N769" t="b">
        <v>0</v>
      </c>
      <c r="O769" t="b">
        <v>1</v>
      </c>
      <c r="P769" t="b">
        <v>0</v>
      </c>
      <c r="Q769">
        <v>1</v>
      </c>
      <c r="R769">
        <v>2</v>
      </c>
      <c r="S769">
        <v>1</v>
      </c>
      <c r="T769">
        <v>3</v>
      </c>
      <c r="V769" t="s">
        <v>1890</v>
      </c>
      <c r="X769" t="s">
        <v>1895</v>
      </c>
      <c r="Y769">
        <v>8</v>
      </c>
      <c r="Z769">
        <v>8</v>
      </c>
      <c r="AA769">
        <v>7</v>
      </c>
      <c r="AB769">
        <v>7</v>
      </c>
      <c r="AC769">
        <v>13</v>
      </c>
    </row>
    <row r="770" spans="1:29">
      <c r="A770">
        <v>802</v>
      </c>
      <c r="B770" t="s">
        <v>284</v>
      </c>
      <c r="C770" t="s">
        <v>1901</v>
      </c>
      <c r="J770" t="s">
        <v>223</v>
      </c>
      <c r="K770">
        <v>0</v>
      </c>
      <c r="N770" t="b">
        <v>0</v>
      </c>
      <c r="O770" t="b">
        <v>1</v>
      </c>
      <c r="P770" t="b">
        <v>0</v>
      </c>
      <c r="Q770">
        <v>1</v>
      </c>
      <c r="R770">
        <v>2</v>
      </c>
      <c r="S770">
        <v>1</v>
      </c>
      <c r="T770">
        <v>3</v>
      </c>
      <c r="V770" t="s">
        <v>1890</v>
      </c>
      <c r="X770" t="s">
        <v>1896</v>
      </c>
      <c r="Y770">
        <v>8</v>
      </c>
      <c r="Z770">
        <v>8</v>
      </c>
      <c r="AA770">
        <v>8</v>
      </c>
      <c r="AB770">
        <v>8</v>
      </c>
      <c r="AC770">
        <v>13</v>
      </c>
    </row>
    <row r="771" spans="1:29">
      <c r="A771">
        <v>803</v>
      </c>
      <c r="B771" t="s">
        <v>284</v>
      </c>
      <c r="C771" t="s">
        <v>1902</v>
      </c>
      <c r="J771" t="s">
        <v>209</v>
      </c>
      <c r="K771">
        <v>0</v>
      </c>
      <c r="N771" t="b">
        <v>1</v>
      </c>
      <c r="O771" t="b">
        <v>0</v>
      </c>
      <c r="P771" t="b">
        <v>0</v>
      </c>
      <c r="Q771">
        <v>1</v>
      </c>
      <c r="R771">
        <v>2</v>
      </c>
      <c r="S771">
        <v>1</v>
      </c>
      <c r="T771">
        <v>3</v>
      </c>
      <c r="V771" t="s">
        <v>1890</v>
      </c>
      <c r="X771" t="s">
        <v>286</v>
      </c>
      <c r="Y771">
        <v>9</v>
      </c>
      <c r="Z771">
        <v>9</v>
      </c>
      <c r="AA771">
        <v>3</v>
      </c>
      <c r="AB771">
        <v>3</v>
      </c>
      <c r="AC771">
        <v>13</v>
      </c>
    </row>
    <row r="772" spans="1:29">
      <c r="A772">
        <v>804</v>
      </c>
      <c r="B772" t="s">
        <v>284</v>
      </c>
      <c r="C772" t="s">
        <v>1903</v>
      </c>
      <c r="J772" t="s">
        <v>209</v>
      </c>
      <c r="K772">
        <v>0</v>
      </c>
      <c r="N772" t="b">
        <v>1</v>
      </c>
      <c r="O772" t="b">
        <v>0</v>
      </c>
      <c r="P772" t="b">
        <v>0</v>
      </c>
      <c r="Q772">
        <v>1</v>
      </c>
      <c r="R772">
        <v>2</v>
      </c>
      <c r="S772">
        <v>1</v>
      </c>
      <c r="T772">
        <v>3</v>
      </c>
      <c r="V772" t="s">
        <v>1890</v>
      </c>
      <c r="X772" t="s">
        <v>2167</v>
      </c>
      <c r="Y772">
        <v>9</v>
      </c>
      <c r="Z772">
        <v>9</v>
      </c>
      <c r="AA772">
        <v>4</v>
      </c>
      <c r="AB772">
        <v>4</v>
      </c>
      <c r="AC772">
        <v>13</v>
      </c>
    </row>
    <row r="773" spans="1:29">
      <c r="A773">
        <v>805</v>
      </c>
      <c r="B773" t="s">
        <v>284</v>
      </c>
      <c r="C773" t="s">
        <v>1904</v>
      </c>
      <c r="J773" t="s">
        <v>209</v>
      </c>
      <c r="K773">
        <v>0</v>
      </c>
      <c r="N773" t="b">
        <v>1</v>
      </c>
      <c r="O773" t="b">
        <v>0</v>
      </c>
      <c r="P773" t="b">
        <v>0</v>
      </c>
      <c r="Q773">
        <v>1</v>
      </c>
      <c r="R773">
        <v>2</v>
      </c>
      <c r="S773">
        <v>1</v>
      </c>
      <c r="T773">
        <v>3</v>
      </c>
      <c r="V773" t="s">
        <v>1890</v>
      </c>
      <c r="X773" t="s">
        <v>455</v>
      </c>
      <c r="Y773">
        <v>9</v>
      </c>
      <c r="Z773">
        <v>9</v>
      </c>
      <c r="AA773">
        <v>5</v>
      </c>
      <c r="AB773">
        <v>5</v>
      </c>
      <c r="AC773">
        <v>13</v>
      </c>
    </row>
    <row r="774" spans="1:29">
      <c r="A774">
        <v>806</v>
      </c>
      <c r="B774" t="s">
        <v>284</v>
      </c>
      <c r="C774" t="s">
        <v>1905</v>
      </c>
      <c r="J774" t="s">
        <v>209</v>
      </c>
      <c r="K774">
        <v>0</v>
      </c>
      <c r="N774" t="b">
        <v>1</v>
      </c>
      <c r="O774" t="b">
        <v>0</v>
      </c>
      <c r="P774" t="b">
        <v>0</v>
      </c>
      <c r="Q774">
        <v>1</v>
      </c>
      <c r="R774">
        <v>2</v>
      </c>
      <c r="S774">
        <v>1</v>
      </c>
      <c r="T774">
        <v>3</v>
      </c>
      <c r="V774" t="s">
        <v>1890</v>
      </c>
      <c r="X774" t="s">
        <v>2168</v>
      </c>
      <c r="Y774">
        <v>9</v>
      </c>
      <c r="Z774">
        <v>9</v>
      </c>
      <c r="AA774">
        <v>6</v>
      </c>
      <c r="AB774">
        <v>6</v>
      </c>
      <c r="AC774">
        <v>13</v>
      </c>
    </row>
    <row r="775" spans="1:29">
      <c r="A775">
        <v>807</v>
      </c>
      <c r="B775" t="s">
        <v>284</v>
      </c>
      <c r="C775" t="s">
        <v>1906</v>
      </c>
      <c r="J775" t="s">
        <v>209</v>
      </c>
      <c r="K775">
        <v>0</v>
      </c>
      <c r="N775" t="b">
        <v>0</v>
      </c>
      <c r="O775" t="b">
        <v>1</v>
      </c>
      <c r="P775" t="b">
        <v>0</v>
      </c>
      <c r="Q775">
        <v>1</v>
      </c>
      <c r="R775">
        <v>2</v>
      </c>
      <c r="S775">
        <v>1</v>
      </c>
      <c r="T775">
        <v>3</v>
      </c>
      <c r="V775" t="s">
        <v>1890</v>
      </c>
      <c r="X775" t="s">
        <v>2169</v>
      </c>
      <c r="Y775">
        <v>9</v>
      </c>
      <c r="Z775">
        <v>9</v>
      </c>
      <c r="AA775">
        <v>7</v>
      </c>
      <c r="AB775">
        <v>7</v>
      </c>
      <c r="AC775">
        <v>13</v>
      </c>
    </row>
    <row r="776" spans="1:29">
      <c r="A776">
        <v>808</v>
      </c>
      <c r="B776" t="s">
        <v>284</v>
      </c>
      <c r="C776" t="s">
        <v>1907</v>
      </c>
      <c r="J776" t="s">
        <v>223</v>
      </c>
      <c r="K776">
        <v>0</v>
      </c>
      <c r="N776" t="b">
        <v>0</v>
      </c>
      <c r="O776" t="b">
        <v>1</v>
      </c>
      <c r="P776" t="b">
        <v>0</v>
      </c>
      <c r="Q776">
        <v>1</v>
      </c>
      <c r="R776">
        <v>2</v>
      </c>
      <c r="S776">
        <v>1</v>
      </c>
      <c r="T776">
        <v>3</v>
      </c>
      <c r="V776" t="s">
        <v>1890</v>
      </c>
      <c r="X776" t="s">
        <v>2170</v>
      </c>
      <c r="Y776">
        <v>9</v>
      </c>
      <c r="Z776">
        <v>9</v>
      </c>
      <c r="AA776">
        <v>8</v>
      </c>
      <c r="AB776">
        <v>8</v>
      </c>
      <c r="AC776">
        <v>13</v>
      </c>
    </row>
    <row r="777" spans="1:29">
      <c r="A777">
        <v>809</v>
      </c>
      <c r="B777" t="s">
        <v>284</v>
      </c>
      <c r="C777" t="s">
        <v>1908</v>
      </c>
      <c r="J777" t="s">
        <v>209</v>
      </c>
      <c r="K777">
        <v>0</v>
      </c>
      <c r="N777" t="b">
        <v>1</v>
      </c>
      <c r="O777" t="b">
        <v>0</v>
      </c>
      <c r="P777" t="b">
        <v>0</v>
      </c>
      <c r="Q777">
        <v>1</v>
      </c>
      <c r="R777">
        <v>2</v>
      </c>
      <c r="S777">
        <v>1</v>
      </c>
      <c r="T777">
        <v>3</v>
      </c>
      <c r="V777" t="s">
        <v>1890</v>
      </c>
      <c r="X777" t="s">
        <v>337</v>
      </c>
      <c r="Y777">
        <v>10</v>
      </c>
      <c r="Z777">
        <v>10</v>
      </c>
      <c r="AA777">
        <v>3</v>
      </c>
      <c r="AB777">
        <v>3</v>
      </c>
      <c r="AC777">
        <v>13</v>
      </c>
    </row>
    <row r="778" spans="1:29">
      <c r="A778">
        <v>810</v>
      </c>
      <c r="B778" t="s">
        <v>284</v>
      </c>
      <c r="C778" t="s">
        <v>1909</v>
      </c>
      <c r="J778" t="s">
        <v>209</v>
      </c>
      <c r="K778">
        <v>0</v>
      </c>
      <c r="N778" t="b">
        <v>1</v>
      </c>
      <c r="O778" t="b">
        <v>0</v>
      </c>
      <c r="P778" t="b">
        <v>0</v>
      </c>
      <c r="Q778">
        <v>1</v>
      </c>
      <c r="R778">
        <v>2</v>
      </c>
      <c r="S778">
        <v>1</v>
      </c>
      <c r="T778">
        <v>3</v>
      </c>
      <c r="V778" t="s">
        <v>1890</v>
      </c>
      <c r="X778" t="s">
        <v>1923</v>
      </c>
      <c r="Y778">
        <v>10</v>
      </c>
      <c r="Z778">
        <v>10</v>
      </c>
      <c r="AA778">
        <v>4</v>
      </c>
      <c r="AB778">
        <v>4</v>
      </c>
      <c r="AC778">
        <v>13</v>
      </c>
    </row>
    <row r="779" spans="1:29">
      <c r="A779">
        <v>811</v>
      </c>
      <c r="B779" t="s">
        <v>284</v>
      </c>
      <c r="C779" t="s">
        <v>1910</v>
      </c>
      <c r="J779" t="s">
        <v>209</v>
      </c>
      <c r="K779">
        <v>0</v>
      </c>
      <c r="N779" t="b">
        <v>1</v>
      </c>
      <c r="O779" t="b">
        <v>0</v>
      </c>
      <c r="P779" t="b">
        <v>0</v>
      </c>
      <c r="Q779">
        <v>1</v>
      </c>
      <c r="R779">
        <v>2</v>
      </c>
      <c r="S779">
        <v>1</v>
      </c>
      <c r="T779">
        <v>3</v>
      </c>
      <c r="V779" t="s">
        <v>1890</v>
      </c>
      <c r="X779" t="s">
        <v>457</v>
      </c>
      <c r="Y779">
        <v>10</v>
      </c>
      <c r="Z779">
        <v>10</v>
      </c>
      <c r="AA779">
        <v>5</v>
      </c>
      <c r="AB779">
        <v>5</v>
      </c>
      <c r="AC779">
        <v>13</v>
      </c>
    </row>
    <row r="780" spans="1:29">
      <c r="A780">
        <v>812</v>
      </c>
      <c r="B780" t="s">
        <v>284</v>
      </c>
      <c r="C780" t="s">
        <v>1911</v>
      </c>
      <c r="J780" t="s">
        <v>209</v>
      </c>
      <c r="K780">
        <v>0</v>
      </c>
      <c r="N780" t="b">
        <v>1</v>
      </c>
      <c r="O780" t="b">
        <v>0</v>
      </c>
      <c r="P780" t="b">
        <v>0</v>
      </c>
      <c r="Q780">
        <v>1</v>
      </c>
      <c r="R780">
        <v>2</v>
      </c>
      <c r="S780">
        <v>1</v>
      </c>
      <c r="T780">
        <v>3</v>
      </c>
      <c r="V780" t="s">
        <v>1890</v>
      </c>
      <c r="X780" t="s">
        <v>1925</v>
      </c>
      <c r="Y780">
        <v>10</v>
      </c>
      <c r="Z780">
        <v>10</v>
      </c>
      <c r="AA780">
        <v>6</v>
      </c>
      <c r="AB780">
        <v>6</v>
      </c>
      <c r="AC780">
        <v>13</v>
      </c>
    </row>
    <row r="781" spans="1:29">
      <c r="A781">
        <v>813</v>
      </c>
      <c r="B781" t="s">
        <v>284</v>
      </c>
      <c r="C781" t="s">
        <v>1912</v>
      </c>
      <c r="J781" t="s">
        <v>209</v>
      </c>
      <c r="K781">
        <v>0</v>
      </c>
      <c r="N781" t="b">
        <v>0</v>
      </c>
      <c r="O781" t="b">
        <v>1</v>
      </c>
      <c r="P781" t="b">
        <v>0</v>
      </c>
      <c r="Q781">
        <v>1</v>
      </c>
      <c r="R781">
        <v>2</v>
      </c>
      <c r="S781">
        <v>1</v>
      </c>
      <c r="T781">
        <v>3</v>
      </c>
      <c r="V781" t="s">
        <v>1890</v>
      </c>
      <c r="X781" t="s">
        <v>1926</v>
      </c>
      <c r="Y781">
        <v>10</v>
      </c>
      <c r="Z781">
        <v>10</v>
      </c>
      <c r="AA781">
        <v>7</v>
      </c>
      <c r="AB781">
        <v>7</v>
      </c>
      <c r="AC781">
        <v>13</v>
      </c>
    </row>
    <row r="782" spans="1:29">
      <c r="A782">
        <v>814</v>
      </c>
      <c r="B782" t="s">
        <v>284</v>
      </c>
      <c r="C782" t="s">
        <v>1913</v>
      </c>
      <c r="J782" t="s">
        <v>223</v>
      </c>
      <c r="K782">
        <v>0</v>
      </c>
      <c r="N782" t="b">
        <v>0</v>
      </c>
      <c r="O782" t="b">
        <v>1</v>
      </c>
      <c r="P782" t="b">
        <v>0</v>
      </c>
      <c r="Q782">
        <v>1</v>
      </c>
      <c r="R782">
        <v>2</v>
      </c>
      <c r="S782">
        <v>1</v>
      </c>
      <c r="T782">
        <v>3</v>
      </c>
      <c r="V782" t="s">
        <v>1890</v>
      </c>
      <c r="X782" t="s">
        <v>1927</v>
      </c>
      <c r="Y782">
        <v>10</v>
      </c>
      <c r="Z782">
        <v>10</v>
      </c>
      <c r="AA782">
        <v>8</v>
      </c>
      <c r="AB782">
        <v>8</v>
      </c>
      <c r="AC782">
        <v>13</v>
      </c>
    </row>
    <row r="783" spans="1:29">
      <c r="A783">
        <v>815</v>
      </c>
      <c r="B783" t="s">
        <v>284</v>
      </c>
      <c r="C783" t="s">
        <v>1914</v>
      </c>
      <c r="J783" t="s">
        <v>209</v>
      </c>
      <c r="K783">
        <v>0</v>
      </c>
      <c r="N783" t="b">
        <v>0</v>
      </c>
      <c r="O783" t="b">
        <v>1</v>
      </c>
      <c r="P783" t="b">
        <v>0</v>
      </c>
      <c r="Q783">
        <v>1</v>
      </c>
      <c r="R783">
        <v>2</v>
      </c>
      <c r="S783">
        <v>1</v>
      </c>
      <c r="T783">
        <v>3</v>
      </c>
      <c r="V783" t="s">
        <v>1890</v>
      </c>
      <c r="X783" t="s">
        <v>288</v>
      </c>
      <c r="Y783">
        <v>11</v>
      </c>
      <c r="Z783">
        <v>11</v>
      </c>
      <c r="AA783">
        <v>3</v>
      </c>
      <c r="AB783">
        <v>3</v>
      </c>
      <c r="AC783">
        <v>13</v>
      </c>
    </row>
    <row r="784" spans="1:29">
      <c r="A784">
        <v>816</v>
      </c>
      <c r="B784" t="s">
        <v>284</v>
      </c>
      <c r="C784" t="s">
        <v>1915</v>
      </c>
      <c r="J784" t="s">
        <v>209</v>
      </c>
      <c r="K784">
        <v>0</v>
      </c>
      <c r="N784" t="b">
        <v>0</v>
      </c>
      <c r="O784" t="b">
        <v>1</v>
      </c>
      <c r="P784" t="b">
        <v>0</v>
      </c>
      <c r="Q784">
        <v>1</v>
      </c>
      <c r="R784">
        <v>2</v>
      </c>
      <c r="S784">
        <v>1</v>
      </c>
      <c r="T784">
        <v>3</v>
      </c>
      <c r="V784" t="s">
        <v>1890</v>
      </c>
      <c r="X784" t="s">
        <v>1928</v>
      </c>
      <c r="Y784">
        <v>11</v>
      </c>
      <c r="Z784">
        <v>11</v>
      </c>
      <c r="AA784">
        <v>4</v>
      </c>
      <c r="AB784">
        <v>4</v>
      </c>
      <c r="AC784">
        <v>13</v>
      </c>
    </row>
    <row r="785" spans="1:29">
      <c r="A785">
        <v>817</v>
      </c>
      <c r="B785" t="s">
        <v>284</v>
      </c>
      <c r="C785" t="s">
        <v>1916</v>
      </c>
      <c r="J785" t="s">
        <v>209</v>
      </c>
      <c r="K785">
        <v>0</v>
      </c>
      <c r="N785" t="b">
        <v>0</v>
      </c>
      <c r="O785" t="b">
        <v>1</v>
      </c>
      <c r="P785" t="b">
        <v>0</v>
      </c>
      <c r="Q785">
        <v>1</v>
      </c>
      <c r="R785">
        <v>2</v>
      </c>
      <c r="S785">
        <v>1</v>
      </c>
      <c r="T785">
        <v>3</v>
      </c>
      <c r="V785" t="s">
        <v>1890</v>
      </c>
      <c r="X785" t="s">
        <v>1929</v>
      </c>
      <c r="Y785">
        <v>11</v>
      </c>
      <c r="Z785">
        <v>11</v>
      </c>
      <c r="AA785">
        <v>5</v>
      </c>
      <c r="AB785">
        <v>5</v>
      </c>
      <c r="AC785">
        <v>13</v>
      </c>
    </row>
    <row r="786" spans="1:29">
      <c r="A786">
        <v>818</v>
      </c>
      <c r="B786" t="s">
        <v>284</v>
      </c>
      <c r="C786" t="s">
        <v>1917</v>
      </c>
      <c r="J786" t="s">
        <v>209</v>
      </c>
      <c r="K786">
        <v>0</v>
      </c>
      <c r="N786" t="b">
        <v>0</v>
      </c>
      <c r="O786" t="b">
        <v>1</v>
      </c>
      <c r="P786" t="b">
        <v>0</v>
      </c>
      <c r="Q786">
        <v>1</v>
      </c>
      <c r="R786">
        <v>2</v>
      </c>
      <c r="S786">
        <v>1</v>
      </c>
      <c r="T786">
        <v>3</v>
      </c>
      <c r="V786" t="s">
        <v>1890</v>
      </c>
      <c r="X786" t="s">
        <v>1930</v>
      </c>
      <c r="Y786">
        <v>11</v>
      </c>
      <c r="Z786">
        <v>11</v>
      </c>
      <c r="AA786">
        <v>6</v>
      </c>
      <c r="AB786">
        <v>6</v>
      </c>
      <c r="AC786">
        <v>13</v>
      </c>
    </row>
    <row r="787" spans="1:29">
      <c r="A787">
        <v>819</v>
      </c>
      <c r="B787" t="s">
        <v>284</v>
      </c>
      <c r="C787" t="s">
        <v>1918</v>
      </c>
      <c r="J787" t="s">
        <v>209</v>
      </c>
      <c r="K787">
        <v>0</v>
      </c>
      <c r="N787" t="b">
        <v>0</v>
      </c>
      <c r="O787" t="b">
        <v>1</v>
      </c>
      <c r="P787" t="b">
        <v>0</v>
      </c>
      <c r="Q787">
        <v>1</v>
      </c>
      <c r="R787">
        <v>2</v>
      </c>
      <c r="S787">
        <v>1</v>
      </c>
      <c r="T787">
        <v>3</v>
      </c>
      <c r="V787" t="s">
        <v>1890</v>
      </c>
      <c r="X787" t="s">
        <v>1931</v>
      </c>
      <c r="Y787">
        <v>11</v>
      </c>
      <c r="Z787">
        <v>11</v>
      </c>
      <c r="AA787">
        <v>7</v>
      </c>
      <c r="AB787">
        <v>7</v>
      </c>
      <c r="AC787">
        <v>13</v>
      </c>
    </row>
    <row r="788" spans="1:29">
      <c r="A788">
        <v>820</v>
      </c>
      <c r="B788" t="s">
        <v>284</v>
      </c>
      <c r="C788" t="s">
        <v>1919</v>
      </c>
      <c r="J788" t="s">
        <v>223</v>
      </c>
      <c r="K788">
        <v>0</v>
      </c>
      <c r="N788" t="b">
        <v>0</v>
      </c>
      <c r="O788" t="b">
        <v>1</v>
      </c>
      <c r="P788" t="b">
        <v>0</v>
      </c>
      <c r="Q788">
        <v>1</v>
      </c>
      <c r="R788">
        <v>2</v>
      </c>
      <c r="S788">
        <v>1</v>
      </c>
      <c r="T788">
        <v>3</v>
      </c>
      <c r="V788" t="s">
        <v>1890</v>
      </c>
      <c r="X788" t="s">
        <v>1932</v>
      </c>
      <c r="Y788">
        <v>11</v>
      </c>
      <c r="Z788">
        <v>11</v>
      </c>
      <c r="AA788">
        <v>8</v>
      </c>
      <c r="AB788">
        <v>8</v>
      </c>
      <c r="AC788">
        <v>13</v>
      </c>
    </row>
    <row r="789" spans="1:29">
      <c r="A789">
        <v>821</v>
      </c>
      <c r="B789" t="s">
        <v>284</v>
      </c>
      <c r="C789" t="s">
        <v>1924</v>
      </c>
      <c r="J789" t="s">
        <v>209</v>
      </c>
      <c r="K789">
        <v>0</v>
      </c>
      <c r="N789" t="b">
        <v>1</v>
      </c>
      <c r="O789" t="b">
        <v>0</v>
      </c>
      <c r="P789" t="b">
        <v>0</v>
      </c>
      <c r="Q789">
        <v>1</v>
      </c>
      <c r="R789">
        <v>2</v>
      </c>
      <c r="S789">
        <v>1</v>
      </c>
      <c r="T789">
        <v>3</v>
      </c>
      <c r="V789" t="s">
        <v>1890</v>
      </c>
      <c r="X789" t="s">
        <v>258</v>
      </c>
      <c r="Y789">
        <v>13</v>
      </c>
      <c r="Z789">
        <v>13</v>
      </c>
      <c r="AA789">
        <v>3</v>
      </c>
      <c r="AB789">
        <v>3</v>
      </c>
      <c r="AC789">
        <v>13</v>
      </c>
    </row>
    <row r="790" spans="1:29">
      <c r="A790">
        <v>822</v>
      </c>
      <c r="B790" t="s">
        <v>284</v>
      </c>
      <c r="C790" t="s">
        <v>1953</v>
      </c>
      <c r="J790" t="s">
        <v>209</v>
      </c>
      <c r="K790">
        <v>0</v>
      </c>
      <c r="N790" t="b">
        <v>1</v>
      </c>
      <c r="O790" t="b">
        <v>0</v>
      </c>
      <c r="P790" t="b">
        <v>0</v>
      </c>
      <c r="Q790">
        <v>1</v>
      </c>
      <c r="R790">
        <v>2</v>
      </c>
      <c r="S790">
        <v>1</v>
      </c>
      <c r="T790">
        <v>3</v>
      </c>
      <c r="V790" t="s">
        <v>1890</v>
      </c>
      <c r="X790" t="s">
        <v>1933</v>
      </c>
      <c r="Y790">
        <v>13</v>
      </c>
      <c r="Z790">
        <v>13</v>
      </c>
      <c r="AA790">
        <v>4</v>
      </c>
      <c r="AB790">
        <v>4</v>
      </c>
      <c r="AC790">
        <v>13</v>
      </c>
    </row>
    <row r="791" spans="1:29">
      <c r="A791">
        <v>823</v>
      </c>
      <c r="B791" t="s">
        <v>284</v>
      </c>
      <c r="C791" t="s">
        <v>1954</v>
      </c>
      <c r="J791" t="s">
        <v>209</v>
      </c>
      <c r="K791">
        <v>0</v>
      </c>
      <c r="N791" t="b">
        <v>1</v>
      </c>
      <c r="O791" t="b">
        <v>0</v>
      </c>
      <c r="P791" t="b">
        <v>0</v>
      </c>
      <c r="Q791">
        <v>1</v>
      </c>
      <c r="R791">
        <v>2</v>
      </c>
      <c r="S791">
        <v>1</v>
      </c>
      <c r="T791">
        <v>3</v>
      </c>
      <c r="V791" t="s">
        <v>1890</v>
      </c>
      <c r="X791" t="s">
        <v>1934</v>
      </c>
      <c r="Y791">
        <v>13</v>
      </c>
      <c r="Z791">
        <v>13</v>
      </c>
      <c r="AA791">
        <v>5</v>
      </c>
      <c r="AB791">
        <v>5</v>
      </c>
      <c r="AC791">
        <v>13</v>
      </c>
    </row>
    <row r="792" spans="1:29">
      <c r="A792">
        <v>824</v>
      </c>
      <c r="B792" t="s">
        <v>284</v>
      </c>
      <c r="C792" t="s">
        <v>1955</v>
      </c>
      <c r="J792" t="s">
        <v>209</v>
      </c>
      <c r="K792">
        <v>0</v>
      </c>
      <c r="N792" t="b">
        <v>1</v>
      </c>
      <c r="O792" t="b">
        <v>0</v>
      </c>
      <c r="P792" t="b">
        <v>0</v>
      </c>
      <c r="Q792">
        <v>1</v>
      </c>
      <c r="R792">
        <v>2</v>
      </c>
      <c r="S792">
        <v>1</v>
      </c>
      <c r="T792">
        <v>3</v>
      </c>
      <c r="V792" t="s">
        <v>1890</v>
      </c>
      <c r="X792" t="s">
        <v>1935</v>
      </c>
      <c r="Y792">
        <v>13</v>
      </c>
      <c r="Z792">
        <v>13</v>
      </c>
      <c r="AA792">
        <v>6</v>
      </c>
      <c r="AB792">
        <v>6</v>
      </c>
      <c r="AC792">
        <v>13</v>
      </c>
    </row>
    <row r="793" spans="1:29">
      <c r="A793">
        <v>825</v>
      </c>
      <c r="B793" t="s">
        <v>284</v>
      </c>
      <c r="C793" t="s">
        <v>1956</v>
      </c>
      <c r="J793" t="s">
        <v>209</v>
      </c>
      <c r="K793">
        <v>0</v>
      </c>
      <c r="N793" t="b">
        <v>0</v>
      </c>
      <c r="O793" t="b">
        <v>1</v>
      </c>
      <c r="P793" t="b">
        <v>0</v>
      </c>
      <c r="Q793">
        <v>1</v>
      </c>
      <c r="R793">
        <v>2</v>
      </c>
      <c r="S793">
        <v>1</v>
      </c>
      <c r="T793">
        <v>3</v>
      </c>
      <c r="V793" t="s">
        <v>1890</v>
      </c>
      <c r="X793" t="s">
        <v>1936</v>
      </c>
      <c r="Y793">
        <v>13</v>
      </c>
      <c r="Z793">
        <v>13</v>
      </c>
      <c r="AA793">
        <v>7</v>
      </c>
      <c r="AB793">
        <v>7</v>
      </c>
      <c r="AC793">
        <v>13</v>
      </c>
    </row>
    <row r="794" spans="1:29">
      <c r="A794">
        <v>826</v>
      </c>
      <c r="B794" t="s">
        <v>284</v>
      </c>
      <c r="C794" t="s">
        <v>1957</v>
      </c>
      <c r="J794" t="s">
        <v>223</v>
      </c>
      <c r="K794">
        <v>0</v>
      </c>
      <c r="N794" t="b">
        <v>0</v>
      </c>
      <c r="O794" t="b">
        <v>1</v>
      </c>
      <c r="P794" t="b">
        <v>0</v>
      </c>
      <c r="Q794">
        <v>1</v>
      </c>
      <c r="R794">
        <v>2</v>
      </c>
      <c r="S794">
        <v>1</v>
      </c>
      <c r="T794">
        <v>3</v>
      </c>
      <c r="V794" t="s">
        <v>1890</v>
      </c>
      <c r="X794" t="s">
        <v>1937</v>
      </c>
      <c r="Y794">
        <v>13</v>
      </c>
      <c r="Z794">
        <v>13</v>
      </c>
      <c r="AA794">
        <v>8</v>
      </c>
      <c r="AB794">
        <v>8</v>
      </c>
      <c r="AC794">
        <v>13</v>
      </c>
    </row>
    <row r="795" spans="1:29">
      <c r="A795">
        <v>827</v>
      </c>
      <c r="B795" t="s">
        <v>284</v>
      </c>
      <c r="C795" t="s">
        <v>1958</v>
      </c>
      <c r="J795" t="s">
        <v>209</v>
      </c>
      <c r="K795">
        <v>0</v>
      </c>
      <c r="N795" t="b">
        <v>1</v>
      </c>
      <c r="O795" t="b">
        <v>0</v>
      </c>
      <c r="P795" t="b">
        <v>0</v>
      </c>
      <c r="Q795">
        <v>1</v>
      </c>
      <c r="R795">
        <v>2</v>
      </c>
      <c r="S795">
        <v>1</v>
      </c>
      <c r="T795">
        <v>3</v>
      </c>
      <c r="V795" t="s">
        <v>1890</v>
      </c>
      <c r="X795" t="s">
        <v>1795</v>
      </c>
      <c r="Y795">
        <v>14</v>
      </c>
      <c r="Z795">
        <v>14</v>
      </c>
      <c r="AA795">
        <v>3</v>
      </c>
      <c r="AB795">
        <v>3</v>
      </c>
      <c r="AC795">
        <v>13</v>
      </c>
    </row>
    <row r="796" spans="1:29">
      <c r="A796">
        <v>828</v>
      </c>
      <c r="B796" t="s">
        <v>284</v>
      </c>
      <c r="C796" t="s">
        <v>1959</v>
      </c>
      <c r="J796" t="s">
        <v>209</v>
      </c>
      <c r="K796">
        <v>0</v>
      </c>
      <c r="N796" t="b">
        <v>1</v>
      </c>
      <c r="O796" t="b">
        <v>0</v>
      </c>
      <c r="P796" t="b">
        <v>0</v>
      </c>
      <c r="Q796">
        <v>1</v>
      </c>
      <c r="R796">
        <v>2</v>
      </c>
      <c r="S796">
        <v>1</v>
      </c>
      <c r="T796">
        <v>3</v>
      </c>
      <c r="V796" t="s">
        <v>1890</v>
      </c>
      <c r="X796" t="s">
        <v>1938</v>
      </c>
      <c r="Y796">
        <v>14</v>
      </c>
      <c r="Z796">
        <v>14</v>
      </c>
      <c r="AA796">
        <v>4</v>
      </c>
      <c r="AB796">
        <v>4</v>
      </c>
      <c r="AC796">
        <v>13</v>
      </c>
    </row>
    <row r="797" spans="1:29">
      <c r="A797">
        <v>829</v>
      </c>
      <c r="B797" t="s">
        <v>284</v>
      </c>
      <c r="C797" t="s">
        <v>1960</v>
      </c>
      <c r="J797" t="s">
        <v>209</v>
      </c>
      <c r="K797">
        <v>0</v>
      </c>
      <c r="N797" t="b">
        <v>1</v>
      </c>
      <c r="O797" t="b">
        <v>0</v>
      </c>
      <c r="P797" t="b">
        <v>0</v>
      </c>
      <c r="Q797">
        <v>1</v>
      </c>
      <c r="R797">
        <v>2</v>
      </c>
      <c r="S797">
        <v>1</v>
      </c>
      <c r="T797">
        <v>3</v>
      </c>
      <c r="V797" t="s">
        <v>1890</v>
      </c>
      <c r="X797" t="s">
        <v>1939</v>
      </c>
      <c r="Y797">
        <v>14</v>
      </c>
      <c r="Z797">
        <v>14</v>
      </c>
      <c r="AA797">
        <v>5</v>
      </c>
      <c r="AB797">
        <v>5</v>
      </c>
      <c r="AC797">
        <v>13</v>
      </c>
    </row>
    <row r="798" spans="1:29">
      <c r="A798">
        <v>830</v>
      </c>
      <c r="B798" t="s">
        <v>284</v>
      </c>
      <c r="C798" t="s">
        <v>1961</v>
      </c>
      <c r="J798" t="s">
        <v>209</v>
      </c>
      <c r="K798">
        <v>0</v>
      </c>
      <c r="N798" t="b">
        <v>1</v>
      </c>
      <c r="O798" t="b">
        <v>0</v>
      </c>
      <c r="P798" t="b">
        <v>0</v>
      </c>
      <c r="Q798">
        <v>1</v>
      </c>
      <c r="R798">
        <v>2</v>
      </c>
      <c r="S798">
        <v>1</v>
      </c>
      <c r="T798">
        <v>3</v>
      </c>
      <c r="V798" t="s">
        <v>1890</v>
      </c>
      <c r="X798" t="s">
        <v>1940</v>
      </c>
      <c r="Y798">
        <v>14</v>
      </c>
      <c r="Z798">
        <v>14</v>
      </c>
      <c r="AA798">
        <v>6</v>
      </c>
      <c r="AB798">
        <v>6</v>
      </c>
      <c r="AC798">
        <v>13</v>
      </c>
    </row>
    <row r="799" spans="1:29">
      <c r="A799">
        <v>831</v>
      </c>
      <c r="B799" t="s">
        <v>284</v>
      </c>
      <c r="C799" t="s">
        <v>1962</v>
      </c>
      <c r="J799" t="s">
        <v>209</v>
      </c>
      <c r="K799">
        <v>0</v>
      </c>
      <c r="N799" t="b">
        <v>0</v>
      </c>
      <c r="O799" t="b">
        <v>1</v>
      </c>
      <c r="P799" t="b">
        <v>0</v>
      </c>
      <c r="Q799">
        <v>1</v>
      </c>
      <c r="R799">
        <v>2</v>
      </c>
      <c r="S799">
        <v>1</v>
      </c>
      <c r="T799">
        <v>3</v>
      </c>
      <c r="V799" t="s">
        <v>1890</v>
      </c>
      <c r="X799" t="s">
        <v>1941</v>
      </c>
      <c r="Y799">
        <v>14</v>
      </c>
      <c r="Z799">
        <v>14</v>
      </c>
      <c r="AA799">
        <v>7</v>
      </c>
      <c r="AB799">
        <v>7</v>
      </c>
      <c r="AC799">
        <v>13</v>
      </c>
    </row>
    <row r="800" spans="1:29">
      <c r="A800">
        <v>832</v>
      </c>
      <c r="B800" t="s">
        <v>284</v>
      </c>
      <c r="C800" t="s">
        <v>1963</v>
      </c>
      <c r="J800" t="s">
        <v>223</v>
      </c>
      <c r="K800">
        <v>0</v>
      </c>
      <c r="N800" t="b">
        <v>0</v>
      </c>
      <c r="O800" t="b">
        <v>1</v>
      </c>
      <c r="P800" t="b">
        <v>0</v>
      </c>
      <c r="Q800">
        <v>1</v>
      </c>
      <c r="R800">
        <v>2</v>
      </c>
      <c r="S800">
        <v>1</v>
      </c>
      <c r="T800">
        <v>3</v>
      </c>
      <c r="V800" t="s">
        <v>1890</v>
      </c>
      <c r="X800" t="s">
        <v>1942</v>
      </c>
      <c r="Y800">
        <v>14</v>
      </c>
      <c r="Z800">
        <v>14</v>
      </c>
      <c r="AA800">
        <v>8</v>
      </c>
      <c r="AB800">
        <v>8</v>
      </c>
      <c r="AC800">
        <v>13</v>
      </c>
    </row>
    <row r="801" spans="1:29">
      <c r="A801">
        <v>833</v>
      </c>
      <c r="B801" t="s">
        <v>284</v>
      </c>
      <c r="C801" t="s">
        <v>1964</v>
      </c>
      <c r="J801" t="s">
        <v>209</v>
      </c>
      <c r="K801">
        <v>0</v>
      </c>
      <c r="N801" t="b">
        <v>1</v>
      </c>
      <c r="O801" t="b">
        <v>0</v>
      </c>
      <c r="P801" t="b">
        <v>0</v>
      </c>
      <c r="Q801">
        <v>1</v>
      </c>
      <c r="R801">
        <v>2</v>
      </c>
      <c r="S801">
        <v>1</v>
      </c>
      <c r="T801">
        <v>3</v>
      </c>
      <c r="V801" t="s">
        <v>1890</v>
      </c>
      <c r="X801" t="s">
        <v>293</v>
      </c>
      <c r="Y801">
        <v>15</v>
      </c>
      <c r="Z801">
        <v>15</v>
      </c>
      <c r="AA801">
        <v>3</v>
      </c>
      <c r="AB801">
        <v>3</v>
      </c>
      <c r="AC801">
        <v>13</v>
      </c>
    </row>
    <row r="802" spans="1:29">
      <c r="A802">
        <v>834</v>
      </c>
      <c r="B802" t="s">
        <v>284</v>
      </c>
      <c r="C802" t="s">
        <v>1965</v>
      </c>
      <c r="J802" t="s">
        <v>209</v>
      </c>
      <c r="K802">
        <v>0</v>
      </c>
      <c r="N802" t="b">
        <v>1</v>
      </c>
      <c r="O802" t="b">
        <v>0</v>
      </c>
      <c r="P802" t="b">
        <v>0</v>
      </c>
      <c r="Q802">
        <v>1</v>
      </c>
      <c r="R802">
        <v>2</v>
      </c>
      <c r="S802">
        <v>1</v>
      </c>
      <c r="T802">
        <v>3</v>
      </c>
      <c r="V802" t="s">
        <v>1890</v>
      </c>
      <c r="X802" t="s">
        <v>1943</v>
      </c>
      <c r="Y802">
        <v>15</v>
      </c>
      <c r="Z802">
        <v>15</v>
      </c>
      <c r="AA802">
        <v>4</v>
      </c>
      <c r="AB802">
        <v>4</v>
      </c>
      <c r="AC802">
        <v>13</v>
      </c>
    </row>
    <row r="803" spans="1:29">
      <c r="A803">
        <v>835</v>
      </c>
      <c r="B803" t="s">
        <v>284</v>
      </c>
      <c r="C803" t="s">
        <v>1966</v>
      </c>
      <c r="J803" t="s">
        <v>209</v>
      </c>
      <c r="K803">
        <v>0</v>
      </c>
      <c r="N803" t="b">
        <v>1</v>
      </c>
      <c r="O803" t="b">
        <v>0</v>
      </c>
      <c r="P803" t="b">
        <v>0</v>
      </c>
      <c r="Q803">
        <v>1</v>
      </c>
      <c r="R803">
        <v>2</v>
      </c>
      <c r="S803">
        <v>1</v>
      </c>
      <c r="T803">
        <v>3</v>
      </c>
      <c r="V803" t="s">
        <v>1890</v>
      </c>
      <c r="X803" t="s">
        <v>1944</v>
      </c>
      <c r="Y803">
        <v>15</v>
      </c>
      <c r="Z803">
        <v>15</v>
      </c>
      <c r="AA803">
        <v>5</v>
      </c>
      <c r="AB803">
        <v>5</v>
      </c>
      <c r="AC803">
        <v>13</v>
      </c>
    </row>
    <row r="804" spans="1:29">
      <c r="A804">
        <v>836</v>
      </c>
      <c r="B804" t="s">
        <v>284</v>
      </c>
      <c r="C804" t="s">
        <v>1967</v>
      </c>
      <c r="J804" t="s">
        <v>209</v>
      </c>
      <c r="K804">
        <v>0</v>
      </c>
      <c r="N804" t="b">
        <v>1</v>
      </c>
      <c r="O804" t="b">
        <v>0</v>
      </c>
      <c r="P804" t="b">
        <v>0</v>
      </c>
      <c r="Q804">
        <v>1</v>
      </c>
      <c r="R804">
        <v>2</v>
      </c>
      <c r="S804">
        <v>1</v>
      </c>
      <c r="T804">
        <v>3</v>
      </c>
      <c r="V804" t="s">
        <v>1890</v>
      </c>
      <c r="X804" t="s">
        <v>1945</v>
      </c>
      <c r="Y804">
        <v>15</v>
      </c>
      <c r="Z804">
        <v>15</v>
      </c>
      <c r="AA804">
        <v>6</v>
      </c>
      <c r="AB804">
        <v>6</v>
      </c>
      <c r="AC804">
        <v>13</v>
      </c>
    </row>
    <row r="805" spans="1:29">
      <c r="A805">
        <v>837</v>
      </c>
      <c r="B805" t="s">
        <v>284</v>
      </c>
      <c r="C805" t="s">
        <v>1968</v>
      </c>
      <c r="J805" t="s">
        <v>209</v>
      </c>
      <c r="K805">
        <v>0</v>
      </c>
      <c r="N805" t="b">
        <v>0</v>
      </c>
      <c r="O805" t="b">
        <v>1</v>
      </c>
      <c r="P805" t="b">
        <v>0</v>
      </c>
      <c r="Q805">
        <v>1</v>
      </c>
      <c r="R805">
        <v>2</v>
      </c>
      <c r="S805">
        <v>1</v>
      </c>
      <c r="T805">
        <v>3</v>
      </c>
      <c r="V805" t="s">
        <v>1890</v>
      </c>
      <c r="X805" t="s">
        <v>1946</v>
      </c>
      <c r="Y805">
        <v>15</v>
      </c>
      <c r="Z805">
        <v>15</v>
      </c>
      <c r="AA805">
        <v>7</v>
      </c>
      <c r="AB805">
        <v>7</v>
      </c>
      <c r="AC805">
        <v>13</v>
      </c>
    </row>
    <row r="806" spans="1:29">
      <c r="A806">
        <v>838</v>
      </c>
      <c r="B806" t="s">
        <v>284</v>
      </c>
      <c r="C806" t="s">
        <v>1969</v>
      </c>
      <c r="J806" t="s">
        <v>223</v>
      </c>
      <c r="K806">
        <v>0</v>
      </c>
      <c r="N806" t="b">
        <v>0</v>
      </c>
      <c r="O806" t="b">
        <v>1</v>
      </c>
      <c r="P806" t="b">
        <v>0</v>
      </c>
      <c r="Q806">
        <v>1</v>
      </c>
      <c r="R806">
        <v>2</v>
      </c>
      <c r="S806">
        <v>1</v>
      </c>
      <c r="T806">
        <v>3</v>
      </c>
      <c r="V806" t="s">
        <v>1890</v>
      </c>
      <c r="X806" t="s">
        <v>1947</v>
      </c>
      <c r="Y806">
        <v>15</v>
      </c>
      <c r="Z806">
        <v>15</v>
      </c>
      <c r="AA806">
        <v>8</v>
      </c>
      <c r="AB806">
        <v>8</v>
      </c>
      <c r="AC806">
        <v>13</v>
      </c>
    </row>
    <row r="807" spans="1:29">
      <c r="A807">
        <v>839</v>
      </c>
      <c r="B807" t="s">
        <v>284</v>
      </c>
      <c r="C807" t="s">
        <v>1970</v>
      </c>
      <c r="J807" t="s">
        <v>209</v>
      </c>
      <c r="K807">
        <v>0</v>
      </c>
      <c r="N807" t="b">
        <v>1</v>
      </c>
      <c r="O807" t="b">
        <v>0</v>
      </c>
      <c r="P807" t="b">
        <v>0</v>
      </c>
      <c r="Q807">
        <v>1</v>
      </c>
      <c r="R807">
        <v>2</v>
      </c>
      <c r="S807">
        <v>1</v>
      </c>
      <c r="T807">
        <v>3</v>
      </c>
      <c r="V807" t="s">
        <v>1890</v>
      </c>
      <c r="X807" t="s">
        <v>295</v>
      </c>
      <c r="Y807">
        <v>16</v>
      </c>
      <c r="Z807">
        <v>16</v>
      </c>
      <c r="AA807">
        <v>3</v>
      </c>
      <c r="AB807">
        <v>3</v>
      </c>
      <c r="AC807">
        <v>13</v>
      </c>
    </row>
    <row r="808" spans="1:29">
      <c r="A808">
        <v>840</v>
      </c>
      <c r="B808" t="s">
        <v>284</v>
      </c>
      <c r="C808" t="s">
        <v>1971</v>
      </c>
      <c r="J808" t="s">
        <v>209</v>
      </c>
      <c r="K808">
        <v>0</v>
      </c>
      <c r="N808" t="b">
        <v>1</v>
      </c>
      <c r="O808" t="b">
        <v>0</v>
      </c>
      <c r="P808" t="b">
        <v>0</v>
      </c>
      <c r="Q808">
        <v>1</v>
      </c>
      <c r="R808">
        <v>2</v>
      </c>
      <c r="S808">
        <v>1</v>
      </c>
      <c r="T808">
        <v>3</v>
      </c>
      <c r="V808" t="s">
        <v>1890</v>
      </c>
      <c r="X808" t="s">
        <v>1948</v>
      </c>
      <c r="Y808">
        <v>16</v>
      </c>
      <c r="Z808">
        <v>16</v>
      </c>
      <c r="AA808">
        <v>4</v>
      </c>
      <c r="AB808">
        <v>4</v>
      </c>
      <c r="AC808">
        <v>13</v>
      </c>
    </row>
    <row r="809" spans="1:29">
      <c r="A809">
        <v>841</v>
      </c>
      <c r="B809" t="s">
        <v>284</v>
      </c>
      <c r="C809" t="s">
        <v>1972</v>
      </c>
      <c r="J809" t="s">
        <v>209</v>
      </c>
      <c r="K809">
        <v>0</v>
      </c>
      <c r="N809" t="b">
        <v>1</v>
      </c>
      <c r="O809" t="b">
        <v>0</v>
      </c>
      <c r="P809" t="b">
        <v>0</v>
      </c>
      <c r="Q809">
        <v>1</v>
      </c>
      <c r="R809">
        <v>2</v>
      </c>
      <c r="S809">
        <v>1</v>
      </c>
      <c r="T809">
        <v>3</v>
      </c>
      <c r="V809" t="s">
        <v>1890</v>
      </c>
      <c r="X809" t="s">
        <v>1949</v>
      </c>
      <c r="Y809">
        <v>16</v>
      </c>
      <c r="Z809">
        <v>16</v>
      </c>
      <c r="AA809">
        <v>5</v>
      </c>
      <c r="AB809">
        <v>5</v>
      </c>
      <c r="AC809">
        <v>13</v>
      </c>
    </row>
    <row r="810" spans="1:29">
      <c r="A810">
        <v>842</v>
      </c>
      <c r="B810" t="s">
        <v>284</v>
      </c>
      <c r="C810" t="s">
        <v>1973</v>
      </c>
      <c r="J810" t="s">
        <v>209</v>
      </c>
      <c r="K810">
        <v>0</v>
      </c>
      <c r="N810" t="b">
        <v>1</v>
      </c>
      <c r="O810" t="b">
        <v>0</v>
      </c>
      <c r="P810" t="b">
        <v>0</v>
      </c>
      <c r="Q810">
        <v>1</v>
      </c>
      <c r="R810">
        <v>2</v>
      </c>
      <c r="S810">
        <v>1</v>
      </c>
      <c r="T810">
        <v>3</v>
      </c>
      <c r="V810" t="s">
        <v>1890</v>
      </c>
      <c r="X810" t="s">
        <v>1950</v>
      </c>
      <c r="Y810">
        <v>16</v>
      </c>
      <c r="Z810">
        <v>16</v>
      </c>
      <c r="AA810">
        <v>6</v>
      </c>
      <c r="AB810">
        <v>6</v>
      </c>
      <c r="AC810">
        <v>13</v>
      </c>
    </row>
    <row r="811" spans="1:29">
      <c r="A811">
        <v>843</v>
      </c>
      <c r="B811" t="s">
        <v>284</v>
      </c>
      <c r="C811" t="s">
        <v>1974</v>
      </c>
      <c r="J811" t="s">
        <v>209</v>
      </c>
      <c r="K811">
        <v>0</v>
      </c>
      <c r="N811" t="b">
        <v>0</v>
      </c>
      <c r="O811" t="b">
        <v>1</v>
      </c>
      <c r="P811" t="b">
        <v>0</v>
      </c>
      <c r="Q811">
        <v>1</v>
      </c>
      <c r="R811">
        <v>2</v>
      </c>
      <c r="S811">
        <v>1</v>
      </c>
      <c r="T811">
        <v>3</v>
      </c>
      <c r="V811" t="s">
        <v>1890</v>
      </c>
      <c r="X811" t="s">
        <v>1951</v>
      </c>
      <c r="Y811">
        <v>16</v>
      </c>
      <c r="Z811">
        <v>16</v>
      </c>
      <c r="AA811">
        <v>7</v>
      </c>
      <c r="AB811">
        <v>7</v>
      </c>
      <c r="AC811">
        <v>13</v>
      </c>
    </row>
    <row r="812" spans="1:29">
      <c r="A812">
        <v>844</v>
      </c>
      <c r="B812" t="s">
        <v>284</v>
      </c>
      <c r="C812" t="s">
        <v>1975</v>
      </c>
      <c r="J812" t="s">
        <v>223</v>
      </c>
      <c r="K812">
        <v>0</v>
      </c>
      <c r="N812" t="b">
        <v>0</v>
      </c>
      <c r="O812" t="b">
        <v>1</v>
      </c>
      <c r="P812" t="b">
        <v>0</v>
      </c>
      <c r="Q812">
        <v>1</v>
      </c>
      <c r="R812">
        <v>2</v>
      </c>
      <c r="S812">
        <v>1</v>
      </c>
      <c r="T812">
        <v>3</v>
      </c>
      <c r="V812" t="s">
        <v>1890</v>
      </c>
      <c r="X812" t="s">
        <v>1952</v>
      </c>
      <c r="Y812">
        <v>16</v>
      </c>
      <c r="Z812">
        <v>16</v>
      </c>
      <c r="AA812">
        <v>8</v>
      </c>
      <c r="AB812">
        <v>8</v>
      </c>
      <c r="AC812">
        <v>13</v>
      </c>
    </row>
    <row r="813" spans="1:29">
      <c r="A813">
        <v>845</v>
      </c>
      <c r="B813" t="s">
        <v>284</v>
      </c>
      <c r="C813" t="s">
        <v>1976</v>
      </c>
      <c r="J813" t="s">
        <v>209</v>
      </c>
      <c r="K813">
        <v>0</v>
      </c>
      <c r="N813" t="b">
        <v>1</v>
      </c>
      <c r="O813" t="b">
        <v>0</v>
      </c>
      <c r="P813" t="b">
        <v>0</v>
      </c>
      <c r="Q813">
        <v>1</v>
      </c>
      <c r="R813">
        <v>2</v>
      </c>
      <c r="S813">
        <v>1</v>
      </c>
      <c r="T813">
        <v>3</v>
      </c>
      <c r="V813" t="s">
        <v>1890</v>
      </c>
      <c r="X813" t="s">
        <v>340</v>
      </c>
      <c r="Y813">
        <v>17</v>
      </c>
      <c r="Z813">
        <v>17</v>
      </c>
      <c r="AA813">
        <v>3</v>
      </c>
      <c r="AB813">
        <v>3</v>
      </c>
      <c r="AC813">
        <v>13</v>
      </c>
    </row>
    <row r="814" spans="1:29">
      <c r="A814">
        <v>846</v>
      </c>
      <c r="B814" t="s">
        <v>284</v>
      </c>
      <c r="C814" t="s">
        <v>1977</v>
      </c>
      <c r="J814" t="s">
        <v>209</v>
      </c>
      <c r="K814">
        <v>0</v>
      </c>
      <c r="N814" t="b">
        <v>1</v>
      </c>
      <c r="O814" t="b">
        <v>0</v>
      </c>
      <c r="P814" t="b">
        <v>0</v>
      </c>
      <c r="Q814">
        <v>1</v>
      </c>
      <c r="R814">
        <v>2</v>
      </c>
      <c r="S814">
        <v>1</v>
      </c>
      <c r="T814">
        <v>3</v>
      </c>
      <c r="V814" t="s">
        <v>1890</v>
      </c>
      <c r="X814" t="s">
        <v>2171</v>
      </c>
      <c r="Y814">
        <v>17</v>
      </c>
      <c r="Z814">
        <v>17</v>
      </c>
      <c r="AA814">
        <v>4</v>
      </c>
      <c r="AB814">
        <v>4</v>
      </c>
      <c r="AC814">
        <v>13</v>
      </c>
    </row>
    <row r="815" spans="1:29">
      <c r="A815">
        <v>847</v>
      </c>
      <c r="B815" t="s">
        <v>284</v>
      </c>
      <c r="C815" t="s">
        <v>1978</v>
      </c>
      <c r="J815" t="s">
        <v>209</v>
      </c>
      <c r="K815">
        <v>0</v>
      </c>
      <c r="N815" t="b">
        <v>1</v>
      </c>
      <c r="O815" t="b">
        <v>0</v>
      </c>
      <c r="P815" t="b">
        <v>0</v>
      </c>
      <c r="Q815">
        <v>1</v>
      </c>
      <c r="R815">
        <v>2</v>
      </c>
      <c r="S815">
        <v>1</v>
      </c>
      <c r="T815">
        <v>3</v>
      </c>
      <c r="V815" t="s">
        <v>1890</v>
      </c>
      <c r="X815" t="s">
        <v>2172</v>
      </c>
      <c r="Y815">
        <v>17</v>
      </c>
      <c r="Z815">
        <v>17</v>
      </c>
      <c r="AA815">
        <v>5</v>
      </c>
      <c r="AB815">
        <v>5</v>
      </c>
      <c r="AC815">
        <v>13</v>
      </c>
    </row>
    <row r="816" spans="1:29">
      <c r="A816">
        <v>848</v>
      </c>
      <c r="B816" t="s">
        <v>284</v>
      </c>
      <c r="C816" t="s">
        <v>1979</v>
      </c>
      <c r="J816" t="s">
        <v>209</v>
      </c>
      <c r="K816">
        <v>0</v>
      </c>
      <c r="N816" t="b">
        <v>1</v>
      </c>
      <c r="O816" t="b">
        <v>0</v>
      </c>
      <c r="P816" t="b">
        <v>0</v>
      </c>
      <c r="Q816">
        <v>1</v>
      </c>
      <c r="R816">
        <v>2</v>
      </c>
      <c r="S816">
        <v>1</v>
      </c>
      <c r="T816">
        <v>3</v>
      </c>
      <c r="V816" t="s">
        <v>1890</v>
      </c>
      <c r="X816" t="s">
        <v>2173</v>
      </c>
      <c r="Y816">
        <v>17</v>
      </c>
      <c r="Z816">
        <v>17</v>
      </c>
      <c r="AA816">
        <v>6</v>
      </c>
      <c r="AB816">
        <v>6</v>
      </c>
      <c r="AC816">
        <v>13</v>
      </c>
    </row>
    <row r="817" spans="1:29">
      <c r="A817">
        <v>849</v>
      </c>
      <c r="B817" t="s">
        <v>284</v>
      </c>
      <c r="C817" t="s">
        <v>1980</v>
      </c>
      <c r="J817" t="s">
        <v>209</v>
      </c>
      <c r="K817">
        <v>0</v>
      </c>
      <c r="N817" t="b">
        <v>0</v>
      </c>
      <c r="O817" t="b">
        <v>1</v>
      </c>
      <c r="P817" t="b">
        <v>0</v>
      </c>
      <c r="Q817">
        <v>1</v>
      </c>
      <c r="R817">
        <v>2</v>
      </c>
      <c r="S817">
        <v>1</v>
      </c>
      <c r="T817">
        <v>3</v>
      </c>
      <c r="V817" t="s">
        <v>1890</v>
      </c>
      <c r="X817" t="s">
        <v>2174</v>
      </c>
      <c r="Y817">
        <v>17</v>
      </c>
      <c r="Z817">
        <v>17</v>
      </c>
      <c r="AA817">
        <v>7</v>
      </c>
      <c r="AB817">
        <v>7</v>
      </c>
      <c r="AC817">
        <v>13</v>
      </c>
    </row>
    <row r="818" spans="1:29">
      <c r="A818">
        <v>850</v>
      </c>
      <c r="B818" t="s">
        <v>284</v>
      </c>
      <c r="C818" t="s">
        <v>1981</v>
      </c>
      <c r="J818" t="s">
        <v>223</v>
      </c>
      <c r="K818">
        <v>0</v>
      </c>
      <c r="N818" t="b">
        <v>0</v>
      </c>
      <c r="O818" t="b">
        <v>1</v>
      </c>
      <c r="P818" t="b">
        <v>0</v>
      </c>
      <c r="Q818">
        <v>1</v>
      </c>
      <c r="R818">
        <v>2</v>
      </c>
      <c r="S818">
        <v>1</v>
      </c>
      <c r="T818">
        <v>3</v>
      </c>
      <c r="V818" t="s">
        <v>1890</v>
      </c>
      <c r="X818" t="s">
        <v>2175</v>
      </c>
      <c r="Y818">
        <v>17</v>
      </c>
      <c r="Z818">
        <v>17</v>
      </c>
      <c r="AA818">
        <v>8</v>
      </c>
      <c r="AB818">
        <v>8</v>
      </c>
      <c r="AC818">
        <v>13</v>
      </c>
    </row>
    <row r="819" spans="1:29">
      <c r="A819">
        <v>851</v>
      </c>
      <c r="B819" t="s">
        <v>284</v>
      </c>
      <c r="C819" t="s">
        <v>1982</v>
      </c>
      <c r="J819" t="s">
        <v>209</v>
      </c>
      <c r="K819">
        <v>0</v>
      </c>
      <c r="N819" t="b">
        <v>0</v>
      </c>
      <c r="O819" t="b">
        <v>1</v>
      </c>
      <c r="P819" t="b">
        <v>0</v>
      </c>
      <c r="Q819">
        <v>1</v>
      </c>
      <c r="R819">
        <v>2</v>
      </c>
      <c r="S819">
        <v>1</v>
      </c>
      <c r="T819">
        <v>3</v>
      </c>
      <c r="V819" t="s">
        <v>1890</v>
      </c>
      <c r="X819" t="s">
        <v>2135</v>
      </c>
      <c r="Y819">
        <v>18</v>
      </c>
      <c r="Z819">
        <v>18</v>
      </c>
      <c r="AA819">
        <v>3</v>
      </c>
      <c r="AB819">
        <v>3</v>
      </c>
      <c r="AC819">
        <v>13</v>
      </c>
    </row>
    <row r="820" spans="1:29">
      <c r="A820">
        <v>852</v>
      </c>
      <c r="B820" t="s">
        <v>284</v>
      </c>
      <c r="C820" t="s">
        <v>1983</v>
      </c>
      <c r="J820" t="s">
        <v>209</v>
      </c>
      <c r="K820">
        <v>0</v>
      </c>
      <c r="N820" t="b">
        <v>0</v>
      </c>
      <c r="O820" t="b">
        <v>1</v>
      </c>
      <c r="P820" t="b">
        <v>0</v>
      </c>
      <c r="Q820">
        <v>1</v>
      </c>
      <c r="R820">
        <v>2</v>
      </c>
      <c r="S820">
        <v>1</v>
      </c>
      <c r="T820">
        <v>3</v>
      </c>
      <c r="V820" t="s">
        <v>1890</v>
      </c>
      <c r="X820" t="s">
        <v>2176</v>
      </c>
      <c r="Y820">
        <v>18</v>
      </c>
      <c r="Z820">
        <v>18</v>
      </c>
      <c r="AA820">
        <v>4</v>
      </c>
      <c r="AB820">
        <v>4</v>
      </c>
      <c r="AC820">
        <v>13</v>
      </c>
    </row>
    <row r="821" spans="1:29">
      <c r="A821">
        <v>853</v>
      </c>
      <c r="B821" t="s">
        <v>284</v>
      </c>
      <c r="C821" t="s">
        <v>1984</v>
      </c>
      <c r="J821" t="s">
        <v>209</v>
      </c>
      <c r="K821">
        <v>0</v>
      </c>
      <c r="N821" t="b">
        <v>0</v>
      </c>
      <c r="O821" t="b">
        <v>1</v>
      </c>
      <c r="P821" t="b">
        <v>0</v>
      </c>
      <c r="Q821">
        <v>1</v>
      </c>
      <c r="R821">
        <v>2</v>
      </c>
      <c r="S821">
        <v>1</v>
      </c>
      <c r="T821">
        <v>3</v>
      </c>
      <c r="V821" t="s">
        <v>1890</v>
      </c>
      <c r="X821" t="s">
        <v>2177</v>
      </c>
      <c r="Y821">
        <v>18</v>
      </c>
      <c r="Z821">
        <v>18</v>
      </c>
      <c r="AA821">
        <v>5</v>
      </c>
      <c r="AB821">
        <v>5</v>
      </c>
      <c r="AC821">
        <v>13</v>
      </c>
    </row>
    <row r="822" spans="1:29">
      <c r="A822">
        <v>854</v>
      </c>
      <c r="B822" t="s">
        <v>284</v>
      </c>
      <c r="C822" t="s">
        <v>1985</v>
      </c>
      <c r="J822" t="s">
        <v>209</v>
      </c>
      <c r="K822">
        <v>0</v>
      </c>
      <c r="N822" t="b">
        <v>0</v>
      </c>
      <c r="O822" t="b">
        <v>1</v>
      </c>
      <c r="P822" t="b">
        <v>0</v>
      </c>
      <c r="Q822">
        <v>1</v>
      </c>
      <c r="R822">
        <v>2</v>
      </c>
      <c r="S822">
        <v>1</v>
      </c>
      <c r="T822">
        <v>3</v>
      </c>
      <c r="V822" t="s">
        <v>1890</v>
      </c>
      <c r="X822" t="s">
        <v>2178</v>
      </c>
      <c r="Y822">
        <v>18</v>
      </c>
      <c r="Z822">
        <v>18</v>
      </c>
      <c r="AA822">
        <v>6</v>
      </c>
      <c r="AB822">
        <v>6</v>
      </c>
      <c r="AC822">
        <v>13</v>
      </c>
    </row>
    <row r="823" spans="1:29">
      <c r="A823">
        <v>855</v>
      </c>
      <c r="B823" t="s">
        <v>284</v>
      </c>
      <c r="C823" t="s">
        <v>1986</v>
      </c>
      <c r="J823" t="s">
        <v>209</v>
      </c>
      <c r="K823">
        <v>0</v>
      </c>
      <c r="N823" t="b">
        <v>0</v>
      </c>
      <c r="O823" t="b">
        <v>1</v>
      </c>
      <c r="P823" t="b">
        <v>0</v>
      </c>
      <c r="Q823">
        <v>1</v>
      </c>
      <c r="R823">
        <v>2</v>
      </c>
      <c r="S823">
        <v>1</v>
      </c>
      <c r="T823">
        <v>3</v>
      </c>
      <c r="V823" t="s">
        <v>1890</v>
      </c>
      <c r="X823" t="s">
        <v>2179</v>
      </c>
      <c r="Y823">
        <v>18</v>
      </c>
      <c r="Z823">
        <v>18</v>
      </c>
      <c r="AA823">
        <v>7</v>
      </c>
      <c r="AB823">
        <v>7</v>
      </c>
      <c r="AC823">
        <v>13</v>
      </c>
    </row>
    <row r="824" spans="1:29">
      <c r="A824">
        <v>856</v>
      </c>
      <c r="B824" t="s">
        <v>284</v>
      </c>
      <c r="C824" t="s">
        <v>1987</v>
      </c>
      <c r="J824" t="s">
        <v>223</v>
      </c>
      <c r="K824">
        <v>0</v>
      </c>
      <c r="N824" t="b">
        <v>0</v>
      </c>
      <c r="O824" t="b">
        <v>1</v>
      </c>
      <c r="P824" t="b">
        <v>0</v>
      </c>
      <c r="Q824">
        <v>1</v>
      </c>
      <c r="R824">
        <v>2</v>
      </c>
      <c r="S824">
        <v>1</v>
      </c>
      <c r="T824">
        <v>3</v>
      </c>
      <c r="V824" t="s">
        <v>1890</v>
      </c>
      <c r="X824" t="s">
        <v>2180</v>
      </c>
      <c r="Y824">
        <v>18</v>
      </c>
      <c r="Z824">
        <v>18</v>
      </c>
      <c r="AA824">
        <v>8</v>
      </c>
      <c r="AB824">
        <v>8</v>
      </c>
      <c r="AC824">
        <v>13</v>
      </c>
    </row>
    <row r="825" spans="1:29">
      <c r="A825">
        <v>857</v>
      </c>
      <c r="B825" t="s">
        <v>284</v>
      </c>
      <c r="C825" t="s">
        <v>1988</v>
      </c>
      <c r="J825" t="s">
        <v>209</v>
      </c>
      <c r="K825">
        <v>0</v>
      </c>
      <c r="N825" t="b">
        <v>0</v>
      </c>
      <c r="O825" t="b">
        <v>1</v>
      </c>
      <c r="P825" t="b">
        <v>0</v>
      </c>
      <c r="Q825">
        <v>1</v>
      </c>
      <c r="R825">
        <v>2</v>
      </c>
      <c r="S825">
        <v>1</v>
      </c>
      <c r="T825">
        <v>3</v>
      </c>
      <c r="V825" t="s">
        <v>1890</v>
      </c>
      <c r="X825" t="s">
        <v>342</v>
      </c>
      <c r="Y825">
        <v>19</v>
      </c>
      <c r="Z825">
        <v>19</v>
      </c>
      <c r="AA825">
        <v>3</v>
      </c>
      <c r="AB825">
        <v>3</v>
      </c>
      <c r="AC825">
        <v>13</v>
      </c>
    </row>
    <row r="826" spans="1:29">
      <c r="A826">
        <v>858</v>
      </c>
      <c r="B826" t="s">
        <v>284</v>
      </c>
      <c r="C826" t="s">
        <v>1989</v>
      </c>
      <c r="J826" t="s">
        <v>209</v>
      </c>
      <c r="K826">
        <v>0</v>
      </c>
      <c r="N826" t="b">
        <v>0</v>
      </c>
      <c r="O826" t="b">
        <v>1</v>
      </c>
      <c r="P826" t="b">
        <v>0</v>
      </c>
      <c r="Q826">
        <v>1</v>
      </c>
      <c r="R826">
        <v>2</v>
      </c>
      <c r="S826">
        <v>1</v>
      </c>
      <c r="T826">
        <v>3</v>
      </c>
      <c r="V826" t="s">
        <v>1890</v>
      </c>
      <c r="X826" t="s">
        <v>2181</v>
      </c>
      <c r="Y826">
        <v>19</v>
      </c>
      <c r="Z826">
        <v>19</v>
      </c>
      <c r="AA826">
        <v>4</v>
      </c>
      <c r="AB826">
        <v>4</v>
      </c>
      <c r="AC826">
        <v>13</v>
      </c>
    </row>
    <row r="827" spans="1:29">
      <c r="A827">
        <v>859</v>
      </c>
      <c r="B827" t="s">
        <v>284</v>
      </c>
      <c r="C827" t="s">
        <v>1990</v>
      </c>
      <c r="J827" t="s">
        <v>209</v>
      </c>
      <c r="K827">
        <v>0</v>
      </c>
      <c r="N827" t="b">
        <v>0</v>
      </c>
      <c r="O827" t="b">
        <v>1</v>
      </c>
      <c r="P827" t="b">
        <v>0</v>
      </c>
      <c r="Q827">
        <v>1</v>
      </c>
      <c r="R827">
        <v>2</v>
      </c>
      <c r="S827">
        <v>1</v>
      </c>
      <c r="T827">
        <v>3</v>
      </c>
      <c r="V827" t="s">
        <v>1890</v>
      </c>
      <c r="X827" t="s">
        <v>2182</v>
      </c>
      <c r="Y827">
        <v>19</v>
      </c>
      <c r="Z827">
        <v>19</v>
      </c>
      <c r="AA827">
        <v>5</v>
      </c>
      <c r="AB827">
        <v>5</v>
      </c>
      <c r="AC827">
        <v>13</v>
      </c>
    </row>
    <row r="828" spans="1:29">
      <c r="A828">
        <v>860</v>
      </c>
      <c r="B828" t="s">
        <v>284</v>
      </c>
      <c r="C828" t="s">
        <v>1991</v>
      </c>
      <c r="J828" t="s">
        <v>209</v>
      </c>
      <c r="K828">
        <v>0</v>
      </c>
      <c r="N828" t="b">
        <v>0</v>
      </c>
      <c r="O828" t="b">
        <v>1</v>
      </c>
      <c r="P828" t="b">
        <v>0</v>
      </c>
      <c r="Q828">
        <v>1</v>
      </c>
      <c r="R828">
        <v>2</v>
      </c>
      <c r="S828">
        <v>1</v>
      </c>
      <c r="T828">
        <v>3</v>
      </c>
      <c r="V828" t="s">
        <v>1890</v>
      </c>
      <c r="X828" t="s">
        <v>2183</v>
      </c>
      <c r="Y828">
        <v>19</v>
      </c>
      <c r="Z828">
        <v>19</v>
      </c>
      <c r="AA828">
        <v>6</v>
      </c>
      <c r="AB828">
        <v>6</v>
      </c>
      <c r="AC828">
        <v>13</v>
      </c>
    </row>
    <row r="829" spans="1:29">
      <c r="A829">
        <v>861</v>
      </c>
      <c r="B829" t="s">
        <v>284</v>
      </c>
      <c r="C829" t="s">
        <v>1992</v>
      </c>
      <c r="J829" t="s">
        <v>209</v>
      </c>
      <c r="K829">
        <v>0</v>
      </c>
      <c r="N829" t="b">
        <v>0</v>
      </c>
      <c r="O829" t="b">
        <v>1</v>
      </c>
      <c r="P829" t="b">
        <v>0</v>
      </c>
      <c r="Q829">
        <v>1</v>
      </c>
      <c r="R829">
        <v>2</v>
      </c>
      <c r="S829">
        <v>1</v>
      </c>
      <c r="T829">
        <v>3</v>
      </c>
      <c r="V829" t="s">
        <v>1890</v>
      </c>
      <c r="X829" t="s">
        <v>2184</v>
      </c>
      <c r="Y829">
        <v>19</v>
      </c>
      <c r="Z829">
        <v>19</v>
      </c>
      <c r="AA829">
        <v>7</v>
      </c>
      <c r="AB829">
        <v>7</v>
      </c>
      <c r="AC829">
        <v>13</v>
      </c>
    </row>
    <row r="830" spans="1:29">
      <c r="A830">
        <v>862</v>
      </c>
      <c r="B830" t="s">
        <v>284</v>
      </c>
      <c r="C830" t="s">
        <v>1993</v>
      </c>
      <c r="J830" t="s">
        <v>223</v>
      </c>
      <c r="K830">
        <v>0</v>
      </c>
      <c r="N830" t="b">
        <v>0</v>
      </c>
      <c r="O830" t="b">
        <v>1</v>
      </c>
      <c r="P830" t="b">
        <v>0</v>
      </c>
      <c r="Q830">
        <v>1</v>
      </c>
      <c r="R830">
        <v>2</v>
      </c>
      <c r="S830">
        <v>1</v>
      </c>
      <c r="T830">
        <v>3</v>
      </c>
      <c r="V830" t="s">
        <v>1890</v>
      </c>
      <c r="X830" t="s">
        <v>2185</v>
      </c>
      <c r="Y830">
        <v>19</v>
      </c>
      <c r="Z830">
        <v>19</v>
      </c>
      <c r="AA830">
        <v>8</v>
      </c>
      <c r="AB830">
        <v>8</v>
      </c>
      <c r="AC830">
        <v>13</v>
      </c>
    </row>
    <row r="831" spans="1:29">
      <c r="A831">
        <v>863</v>
      </c>
      <c r="B831" t="s">
        <v>276</v>
      </c>
      <c r="C831" t="s">
        <v>1994</v>
      </c>
      <c r="D831" t="s">
        <v>1995</v>
      </c>
      <c r="E831" t="s">
        <v>1996</v>
      </c>
      <c r="V831" t="s">
        <v>1890</v>
      </c>
      <c r="X831" t="s">
        <v>2186</v>
      </c>
      <c r="Y831">
        <v>21</v>
      </c>
      <c r="Z831">
        <v>33</v>
      </c>
      <c r="AA831">
        <v>1</v>
      </c>
      <c r="AB831">
        <v>8</v>
      </c>
      <c r="AC831">
        <v>13</v>
      </c>
    </row>
    <row r="832" spans="1:29">
      <c r="A832">
        <v>864</v>
      </c>
      <c r="B832" t="s">
        <v>280</v>
      </c>
      <c r="C832" t="s">
        <v>1997</v>
      </c>
      <c r="V832" t="s">
        <v>1890</v>
      </c>
      <c r="X832" t="s">
        <v>2187</v>
      </c>
      <c r="Y832">
        <v>21</v>
      </c>
      <c r="Z832">
        <v>33</v>
      </c>
      <c r="AA832">
        <v>2</v>
      </c>
      <c r="AB832">
        <v>8</v>
      </c>
      <c r="AC832">
        <v>13</v>
      </c>
    </row>
    <row r="833" spans="1:29">
      <c r="A833">
        <v>865</v>
      </c>
      <c r="B833" t="s">
        <v>282</v>
      </c>
      <c r="C833" t="s">
        <v>1998</v>
      </c>
      <c r="V833" t="s">
        <v>1890</v>
      </c>
      <c r="X833" t="s">
        <v>2188</v>
      </c>
      <c r="Y833">
        <v>24</v>
      </c>
      <c r="Z833">
        <v>33</v>
      </c>
      <c r="AA833">
        <v>1</v>
      </c>
      <c r="AB833">
        <v>8</v>
      </c>
      <c r="AC833">
        <v>13</v>
      </c>
    </row>
    <row r="834" spans="1:29">
      <c r="A834">
        <v>866</v>
      </c>
      <c r="B834" t="s">
        <v>284</v>
      </c>
      <c r="C834" t="s">
        <v>1999</v>
      </c>
      <c r="J834" t="s">
        <v>209</v>
      </c>
      <c r="K834">
        <v>0</v>
      </c>
      <c r="N834" t="b">
        <v>1</v>
      </c>
      <c r="O834" t="b">
        <v>0</v>
      </c>
      <c r="P834" t="b">
        <v>0</v>
      </c>
      <c r="Q834">
        <v>1</v>
      </c>
      <c r="R834">
        <v>2</v>
      </c>
      <c r="S834">
        <v>1</v>
      </c>
      <c r="T834">
        <v>3</v>
      </c>
      <c r="V834" t="s">
        <v>1890</v>
      </c>
      <c r="X834" t="s">
        <v>2144</v>
      </c>
      <c r="Y834">
        <v>24</v>
      </c>
      <c r="Z834">
        <v>24</v>
      </c>
      <c r="AA834">
        <v>3</v>
      </c>
      <c r="AB834">
        <v>3</v>
      </c>
      <c r="AC834">
        <v>13</v>
      </c>
    </row>
    <row r="835" spans="1:29">
      <c r="A835">
        <v>867</v>
      </c>
      <c r="B835" t="s">
        <v>284</v>
      </c>
      <c r="C835" t="s">
        <v>2035</v>
      </c>
      <c r="J835" t="s">
        <v>209</v>
      </c>
      <c r="K835">
        <v>0</v>
      </c>
      <c r="N835" t="b">
        <v>1</v>
      </c>
      <c r="O835" t="b">
        <v>0</v>
      </c>
      <c r="P835" t="b">
        <v>0</v>
      </c>
      <c r="Q835">
        <v>1</v>
      </c>
      <c r="R835">
        <v>2</v>
      </c>
      <c r="S835">
        <v>1</v>
      </c>
      <c r="T835">
        <v>3</v>
      </c>
      <c r="V835" t="s">
        <v>1890</v>
      </c>
      <c r="X835" t="s">
        <v>2000</v>
      </c>
      <c r="Y835">
        <v>24</v>
      </c>
      <c r="Z835">
        <v>24</v>
      </c>
      <c r="AA835">
        <v>4</v>
      </c>
      <c r="AB835">
        <v>4</v>
      </c>
      <c r="AC835">
        <v>13</v>
      </c>
    </row>
    <row r="836" spans="1:29">
      <c r="A836">
        <v>868</v>
      </c>
      <c r="B836" t="s">
        <v>284</v>
      </c>
      <c r="C836" t="s">
        <v>2036</v>
      </c>
      <c r="J836" t="s">
        <v>209</v>
      </c>
      <c r="K836">
        <v>0</v>
      </c>
      <c r="N836" t="b">
        <v>1</v>
      </c>
      <c r="O836" t="b">
        <v>0</v>
      </c>
      <c r="P836" t="b">
        <v>0</v>
      </c>
      <c r="Q836">
        <v>1</v>
      </c>
      <c r="R836">
        <v>2</v>
      </c>
      <c r="S836">
        <v>1</v>
      </c>
      <c r="T836">
        <v>3</v>
      </c>
      <c r="V836" t="s">
        <v>1890</v>
      </c>
      <c r="X836" t="s">
        <v>2001</v>
      </c>
      <c r="Y836">
        <v>24</v>
      </c>
      <c r="Z836">
        <v>24</v>
      </c>
      <c r="AA836">
        <v>5</v>
      </c>
      <c r="AB836">
        <v>5</v>
      </c>
      <c r="AC836">
        <v>13</v>
      </c>
    </row>
    <row r="837" spans="1:29">
      <c r="A837">
        <v>869</v>
      </c>
      <c r="B837" t="s">
        <v>284</v>
      </c>
      <c r="C837" t="s">
        <v>2037</v>
      </c>
      <c r="J837" t="s">
        <v>209</v>
      </c>
      <c r="K837">
        <v>0</v>
      </c>
      <c r="N837" t="b">
        <v>1</v>
      </c>
      <c r="O837" t="b">
        <v>0</v>
      </c>
      <c r="P837" t="b">
        <v>0</v>
      </c>
      <c r="Q837">
        <v>1</v>
      </c>
      <c r="R837">
        <v>2</v>
      </c>
      <c r="S837">
        <v>1</v>
      </c>
      <c r="T837">
        <v>3</v>
      </c>
      <c r="V837" t="s">
        <v>1890</v>
      </c>
      <c r="X837" t="s">
        <v>2002</v>
      </c>
      <c r="Y837">
        <v>24</v>
      </c>
      <c r="Z837">
        <v>24</v>
      </c>
      <c r="AA837">
        <v>6</v>
      </c>
      <c r="AB837">
        <v>6</v>
      </c>
      <c r="AC837">
        <v>13</v>
      </c>
    </row>
    <row r="838" spans="1:29">
      <c r="A838">
        <v>870</v>
      </c>
      <c r="B838" t="s">
        <v>284</v>
      </c>
      <c r="C838" t="s">
        <v>2038</v>
      </c>
      <c r="J838" t="s">
        <v>209</v>
      </c>
      <c r="K838">
        <v>0</v>
      </c>
      <c r="N838" t="b">
        <v>0</v>
      </c>
      <c r="O838" t="b">
        <v>1</v>
      </c>
      <c r="P838" t="b">
        <v>0</v>
      </c>
      <c r="Q838">
        <v>1</v>
      </c>
      <c r="R838">
        <v>2</v>
      </c>
      <c r="S838">
        <v>1</v>
      </c>
      <c r="T838">
        <v>3</v>
      </c>
      <c r="V838" t="s">
        <v>1890</v>
      </c>
      <c r="X838" t="s">
        <v>2003</v>
      </c>
      <c r="Y838">
        <v>24</v>
      </c>
      <c r="Z838">
        <v>24</v>
      </c>
      <c r="AA838">
        <v>7</v>
      </c>
      <c r="AB838">
        <v>7</v>
      </c>
      <c r="AC838">
        <v>13</v>
      </c>
    </row>
    <row r="839" spans="1:29">
      <c r="A839">
        <v>871</v>
      </c>
      <c r="B839" t="s">
        <v>284</v>
      </c>
      <c r="C839" t="s">
        <v>2039</v>
      </c>
      <c r="J839" t="s">
        <v>223</v>
      </c>
      <c r="K839">
        <v>0</v>
      </c>
      <c r="N839" t="b">
        <v>0</v>
      </c>
      <c r="O839" t="b">
        <v>1</v>
      </c>
      <c r="P839" t="b">
        <v>0</v>
      </c>
      <c r="Q839">
        <v>1</v>
      </c>
      <c r="R839">
        <v>2</v>
      </c>
      <c r="S839">
        <v>1</v>
      </c>
      <c r="T839">
        <v>3</v>
      </c>
      <c r="V839" t="s">
        <v>1890</v>
      </c>
      <c r="X839" t="s">
        <v>2004</v>
      </c>
      <c r="Y839">
        <v>24</v>
      </c>
      <c r="Z839">
        <v>24</v>
      </c>
      <c r="AA839">
        <v>8</v>
      </c>
      <c r="AB839">
        <v>8</v>
      </c>
      <c r="AC839">
        <v>13</v>
      </c>
    </row>
    <row r="840" spans="1:29">
      <c r="A840">
        <v>872</v>
      </c>
      <c r="B840" t="s">
        <v>284</v>
      </c>
      <c r="C840" t="s">
        <v>2040</v>
      </c>
      <c r="J840" t="s">
        <v>209</v>
      </c>
      <c r="K840">
        <v>0</v>
      </c>
      <c r="N840" t="b">
        <v>1</v>
      </c>
      <c r="O840" t="b">
        <v>0</v>
      </c>
      <c r="P840" t="b">
        <v>0</v>
      </c>
      <c r="Q840">
        <v>1</v>
      </c>
      <c r="R840">
        <v>2</v>
      </c>
      <c r="S840">
        <v>1</v>
      </c>
      <c r="T840">
        <v>3</v>
      </c>
      <c r="V840" t="s">
        <v>1890</v>
      </c>
      <c r="X840" t="s">
        <v>1781</v>
      </c>
      <c r="Y840">
        <v>25</v>
      </c>
      <c r="Z840">
        <v>25</v>
      </c>
      <c r="AA840">
        <v>3</v>
      </c>
      <c r="AB840">
        <v>3</v>
      </c>
      <c r="AC840">
        <v>13</v>
      </c>
    </row>
    <row r="841" spans="1:29">
      <c r="A841">
        <v>873</v>
      </c>
      <c r="B841" t="s">
        <v>284</v>
      </c>
      <c r="C841" t="s">
        <v>2041</v>
      </c>
      <c r="J841" t="s">
        <v>209</v>
      </c>
      <c r="K841">
        <v>0</v>
      </c>
      <c r="N841" t="b">
        <v>1</v>
      </c>
      <c r="O841" t="b">
        <v>0</v>
      </c>
      <c r="P841" t="b">
        <v>0</v>
      </c>
      <c r="Q841">
        <v>1</v>
      </c>
      <c r="R841">
        <v>2</v>
      </c>
      <c r="S841">
        <v>1</v>
      </c>
      <c r="T841">
        <v>3</v>
      </c>
      <c r="V841" t="s">
        <v>1890</v>
      </c>
      <c r="X841" t="s">
        <v>2005</v>
      </c>
      <c r="Y841">
        <v>25</v>
      </c>
      <c r="Z841">
        <v>25</v>
      </c>
      <c r="AA841">
        <v>4</v>
      </c>
      <c r="AB841">
        <v>4</v>
      </c>
      <c r="AC841">
        <v>13</v>
      </c>
    </row>
    <row r="842" spans="1:29">
      <c r="A842">
        <v>874</v>
      </c>
      <c r="B842" t="s">
        <v>284</v>
      </c>
      <c r="C842" t="s">
        <v>2042</v>
      </c>
      <c r="J842" t="s">
        <v>209</v>
      </c>
      <c r="K842">
        <v>0</v>
      </c>
      <c r="N842" t="b">
        <v>1</v>
      </c>
      <c r="O842" t="b">
        <v>0</v>
      </c>
      <c r="P842" t="b">
        <v>0</v>
      </c>
      <c r="Q842">
        <v>1</v>
      </c>
      <c r="R842">
        <v>2</v>
      </c>
      <c r="S842">
        <v>1</v>
      </c>
      <c r="T842">
        <v>3</v>
      </c>
      <c r="V842" t="s">
        <v>1890</v>
      </c>
      <c r="X842" t="s">
        <v>2006</v>
      </c>
      <c r="Y842">
        <v>25</v>
      </c>
      <c r="Z842">
        <v>25</v>
      </c>
      <c r="AA842">
        <v>5</v>
      </c>
      <c r="AB842">
        <v>5</v>
      </c>
      <c r="AC842">
        <v>13</v>
      </c>
    </row>
    <row r="843" spans="1:29">
      <c r="A843">
        <v>875</v>
      </c>
      <c r="B843" t="s">
        <v>284</v>
      </c>
      <c r="C843" t="s">
        <v>2043</v>
      </c>
      <c r="J843" t="s">
        <v>209</v>
      </c>
      <c r="K843">
        <v>0</v>
      </c>
      <c r="N843" t="b">
        <v>1</v>
      </c>
      <c r="O843" t="b">
        <v>0</v>
      </c>
      <c r="P843" t="b">
        <v>0</v>
      </c>
      <c r="Q843">
        <v>1</v>
      </c>
      <c r="R843">
        <v>2</v>
      </c>
      <c r="S843">
        <v>1</v>
      </c>
      <c r="T843">
        <v>3</v>
      </c>
      <c r="V843" t="s">
        <v>1890</v>
      </c>
      <c r="X843" t="s">
        <v>2007</v>
      </c>
      <c r="Y843">
        <v>25</v>
      </c>
      <c r="Z843">
        <v>25</v>
      </c>
      <c r="AA843">
        <v>6</v>
      </c>
      <c r="AB843">
        <v>6</v>
      </c>
      <c r="AC843">
        <v>13</v>
      </c>
    </row>
    <row r="844" spans="1:29">
      <c r="A844">
        <v>876</v>
      </c>
      <c r="B844" t="s">
        <v>284</v>
      </c>
      <c r="C844" t="s">
        <v>2044</v>
      </c>
      <c r="J844" t="s">
        <v>209</v>
      </c>
      <c r="K844">
        <v>0</v>
      </c>
      <c r="N844" t="b">
        <v>0</v>
      </c>
      <c r="O844" t="b">
        <v>1</v>
      </c>
      <c r="P844" t="b">
        <v>0</v>
      </c>
      <c r="Q844">
        <v>1</v>
      </c>
      <c r="R844">
        <v>2</v>
      </c>
      <c r="S844">
        <v>1</v>
      </c>
      <c r="T844">
        <v>3</v>
      </c>
      <c r="V844" t="s">
        <v>1890</v>
      </c>
      <c r="X844" t="s">
        <v>2008</v>
      </c>
      <c r="Y844">
        <v>25</v>
      </c>
      <c r="Z844">
        <v>25</v>
      </c>
      <c r="AA844">
        <v>7</v>
      </c>
      <c r="AB844">
        <v>7</v>
      </c>
      <c r="AC844">
        <v>13</v>
      </c>
    </row>
    <row r="845" spans="1:29">
      <c r="A845">
        <v>877</v>
      </c>
      <c r="B845" t="s">
        <v>284</v>
      </c>
      <c r="C845" t="s">
        <v>2045</v>
      </c>
      <c r="J845" t="s">
        <v>223</v>
      </c>
      <c r="K845">
        <v>0</v>
      </c>
      <c r="N845" t="b">
        <v>0</v>
      </c>
      <c r="O845" t="b">
        <v>1</v>
      </c>
      <c r="P845" t="b">
        <v>0</v>
      </c>
      <c r="Q845">
        <v>1</v>
      </c>
      <c r="R845">
        <v>2</v>
      </c>
      <c r="S845">
        <v>1</v>
      </c>
      <c r="T845">
        <v>3</v>
      </c>
      <c r="V845" t="s">
        <v>1890</v>
      </c>
      <c r="X845" t="s">
        <v>2009</v>
      </c>
      <c r="Y845">
        <v>25</v>
      </c>
      <c r="Z845">
        <v>25</v>
      </c>
      <c r="AA845">
        <v>8</v>
      </c>
      <c r="AB845">
        <v>8</v>
      </c>
      <c r="AC845">
        <v>13</v>
      </c>
    </row>
    <row r="846" spans="1:29">
      <c r="A846">
        <v>878</v>
      </c>
      <c r="B846" t="s">
        <v>284</v>
      </c>
      <c r="C846" t="s">
        <v>2046</v>
      </c>
      <c r="J846" t="s">
        <v>209</v>
      </c>
      <c r="K846">
        <v>0</v>
      </c>
      <c r="N846" t="b">
        <v>1</v>
      </c>
      <c r="O846" t="b">
        <v>0</v>
      </c>
      <c r="P846" t="b">
        <v>0</v>
      </c>
      <c r="Q846">
        <v>1</v>
      </c>
      <c r="R846">
        <v>2</v>
      </c>
      <c r="S846">
        <v>1</v>
      </c>
      <c r="T846">
        <v>3</v>
      </c>
      <c r="V846" t="s">
        <v>1890</v>
      </c>
      <c r="X846" t="s">
        <v>346</v>
      </c>
      <c r="Y846">
        <v>26</v>
      </c>
      <c r="Z846">
        <v>26</v>
      </c>
      <c r="AA846">
        <v>3</v>
      </c>
      <c r="AB846">
        <v>3</v>
      </c>
      <c r="AC846">
        <v>13</v>
      </c>
    </row>
    <row r="847" spans="1:29">
      <c r="A847">
        <v>879</v>
      </c>
      <c r="B847" t="s">
        <v>284</v>
      </c>
      <c r="C847" t="s">
        <v>2047</v>
      </c>
      <c r="J847" t="s">
        <v>209</v>
      </c>
      <c r="K847">
        <v>0</v>
      </c>
      <c r="N847" t="b">
        <v>1</v>
      </c>
      <c r="O847" t="b">
        <v>0</v>
      </c>
      <c r="P847" t="b">
        <v>0</v>
      </c>
      <c r="Q847">
        <v>1</v>
      </c>
      <c r="R847">
        <v>2</v>
      </c>
      <c r="S847">
        <v>1</v>
      </c>
      <c r="T847">
        <v>3</v>
      </c>
      <c r="V847" t="s">
        <v>1890</v>
      </c>
      <c r="X847" t="s">
        <v>2010</v>
      </c>
      <c r="Y847">
        <v>26</v>
      </c>
      <c r="Z847">
        <v>26</v>
      </c>
      <c r="AA847">
        <v>4</v>
      </c>
      <c r="AB847">
        <v>4</v>
      </c>
      <c r="AC847">
        <v>13</v>
      </c>
    </row>
    <row r="848" spans="1:29">
      <c r="A848">
        <v>880</v>
      </c>
      <c r="B848" t="s">
        <v>284</v>
      </c>
      <c r="C848" t="s">
        <v>2048</v>
      </c>
      <c r="J848" t="s">
        <v>209</v>
      </c>
      <c r="K848">
        <v>0</v>
      </c>
      <c r="N848" t="b">
        <v>1</v>
      </c>
      <c r="O848" t="b">
        <v>0</v>
      </c>
      <c r="P848" t="b">
        <v>0</v>
      </c>
      <c r="Q848">
        <v>1</v>
      </c>
      <c r="R848">
        <v>2</v>
      </c>
      <c r="S848">
        <v>1</v>
      </c>
      <c r="T848">
        <v>3</v>
      </c>
      <c r="V848" t="s">
        <v>1890</v>
      </c>
      <c r="X848" t="s">
        <v>2011</v>
      </c>
      <c r="Y848">
        <v>26</v>
      </c>
      <c r="Z848">
        <v>26</v>
      </c>
      <c r="AA848">
        <v>5</v>
      </c>
      <c r="AB848">
        <v>5</v>
      </c>
      <c r="AC848">
        <v>13</v>
      </c>
    </row>
    <row r="849" spans="1:29">
      <c r="A849">
        <v>881</v>
      </c>
      <c r="B849" t="s">
        <v>284</v>
      </c>
      <c r="C849" t="s">
        <v>2049</v>
      </c>
      <c r="J849" t="s">
        <v>209</v>
      </c>
      <c r="K849">
        <v>0</v>
      </c>
      <c r="N849" t="b">
        <v>1</v>
      </c>
      <c r="O849" t="b">
        <v>0</v>
      </c>
      <c r="P849" t="b">
        <v>0</v>
      </c>
      <c r="Q849">
        <v>1</v>
      </c>
      <c r="R849">
        <v>2</v>
      </c>
      <c r="S849">
        <v>1</v>
      </c>
      <c r="T849">
        <v>3</v>
      </c>
      <c r="V849" t="s">
        <v>1890</v>
      </c>
      <c r="X849" t="s">
        <v>2012</v>
      </c>
      <c r="Y849">
        <v>26</v>
      </c>
      <c r="Z849">
        <v>26</v>
      </c>
      <c r="AA849">
        <v>6</v>
      </c>
      <c r="AB849">
        <v>6</v>
      </c>
      <c r="AC849">
        <v>13</v>
      </c>
    </row>
    <row r="850" spans="1:29">
      <c r="A850">
        <v>882</v>
      </c>
      <c r="B850" t="s">
        <v>284</v>
      </c>
      <c r="C850" t="s">
        <v>2050</v>
      </c>
      <c r="J850" t="s">
        <v>209</v>
      </c>
      <c r="K850">
        <v>0</v>
      </c>
      <c r="N850" t="b">
        <v>0</v>
      </c>
      <c r="O850" t="b">
        <v>1</v>
      </c>
      <c r="P850" t="b">
        <v>0</v>
      </c>
      <c r="Q850">
        <v>1</v>
      </c>
      <c r="R850">
        <v>2</v>
      </c>
      <c r="S850">
        <v>1</v>
      </c>
      <c r="T850">
        <v>3</v>
      </c>
      <c r="V850" t="s">
        <v>1890</v>
      </c>
      <c r="X850" t="s">
        <v>2013</v>
      </c>
      <c r="Y850">
        <v>26</v>
      </c>
      <c r="Z850">
        <v>26</v>
      </c>
      <c r="AA850">
        <v>7</v>
      </c>
      <c r="AB850">
        <v>7</v>
      </c>
      <c r="AC850">
        <v>13</v>
      </c>
    </row>
    <row r="851" spans="1:29">
      <c r="A851">
        <v>883</v>
      </c>
      <c r="B851" t="s">
        <v>284</v>
      </c>
      <c r="C851" t="s">
        <v>2051</v>
      </c>
      <c r="J851" t="s">
        <v>223</v>
      </c>
      <c r="K851">
        <v>0</v>
      </c>
      <c r="N851" t="b">
        <v>0</v>
      </c>
      <c r="O851" t="b">
        <v>1</v>
      </c>
      <c r="P851" t="b">
        <v>0</v>
      </c>
      <c r="Q851">
        <v>1</v>
      </c>
      <c r="R851">
        <v>2</v>
      </c>
      <c r="S851">
        <v>1</v>
      </c>
      <c r="T851">
        <v>3</v>
      </c>
      <c r="V851" t="s">
        <v>1890</v>
      </c>
      <c r="X851" t="s">
        <v>2014</v>
      </c>
      <c r="Y851">
        <v>26</v>
      </c>
      <c r="Z851">
        <v>26</v>
      </c>
      <c r="AA851">
        <v>8</v>
      </c>
      <c r="AB851">
        <v>8</v>
      </c>
      <c r="AC851">
        <v>13</v>
      </c>
    </row>
    <row r="852" spans="1:29">
      <c r="A852">
        <v>884</v>
      </c>
      <c r="B852" t="s">
        <v>284</v>
      </c>
      <c r="C852" t="s">
        <v>2052</v>
      </c>
      <c r="J852" t="s">
        <v>209</v>
      </c>
      <c r="K852">
        <v>0</v>
      </c>
      <c r="N852" t="b">
        <v>1</v>
      </c>
      <c r="O852" t="b">
        <v>0</v>
      </c>
      <c r="P852" t="b">
        <v>0</v>
      </c>
      <c r="Q852">
        <v>1</v>
      </c>
      <c r="R852">
        <v>2</v>
      </c>
      <c r="S852">
        <v>1</v>
      </c>
      <c r="T852">
        <v>3</v>
      </c>
      <c r="V852" t="s">
        <v>1890</v>
      </c>
      <c r="X852" t="s">
        <v>1783</v>
      </c>
      <c r="Y852">
        <v>27</v>
      </c>
      <c r="Z852">
        <v>27</v>
      </c>
      <c r="AA852">
        <v>3</v>
      </c>
      <c r="AB852">
        <v>3</v>
      </c>
      <c r="AC852">
        <v>13</v>
      </c>
    </row>
    <row r="853" spans="1:29">
      <c r="A853">
        <v>885</v>
      </c>
      <c r="B853" t="s">
        <v>284</v>
      </c>
      <c r="C853" t="s">
        <v>2053</v>
      </c>
      <c r="J853" t="s">
        <v>209</v>
      </c>
      <c r="K853">
        <v>0</v>
      </c>
      <c r="N853" t="b">
        <v>1</v>
      </c>
      <c r="O853" t="b">
        <v>0</v>
      </c>
      <c r="P853" t="b">
        <v>0</v>
      </c>
      <c r="Q853">
        <v>1</v>
      </c>
      <c r="R853">
        <v>2</v>
      </c>
      <c r="S853">
        <v>1</v>
      </c>
      <c r="T853">
        <v>3</v>
      </c>
      <c r="V853" t="s">
        <v>1890</v>
      </c>
      <c r="X853" t="s">
        <v>2015</v>
      </c>
      <c r="Y853">
        <v>27</v>
      </c>
      <c r="Z853">
        <v>27</v>
      </c>
      <c r="AA853">
        <v>4</v>
      </c>
      <c r="AB853">
        <v>4</v>
      </c>
      <c r="AC853">
        <v>13</v>
      </c>
    </row>
    <row r="854" spans="1:29">
      <c r="A854">
        <v>886</v>
      </c>
      <c r="B854" t="s">
        <v>284</v>
      </c>
      <c r="C854" t="s">
        <v>2054</v>
      </c>
      <c r="J854" t="s">
        <v>209</v>
      </c>
      <c r="K854">
        <v>0</v>
      </c>
      <c r="N854" t="b">
        <v>1</v>
      </c>
      <c r="O854" t="b">
        <v>0</v>
      </c>
      <c r="P854" t="b">
        <v>0</v>
      </c>
      <c r="Q854">
        <v>1</v>
      </c>
      <c r="R854">
        <v>2</v>
      </c>
      <c r="S854">
        <v>1</v>
      </c>
      <c r="T854">
        <v>3</v>
      </c>
      <c r="V854" t="s">
        <v>1890</v>
      </c>
      <c r="X854" t="s">
        <v>2016</v>
      </c>
      <c r="Y854">
        <v>27</v>
      </c>
      <c r="Z854">
        <v>27</v>
      </c>
      <c r="AA854">
        <v>5</v>
      </c>
      <c r="AB854">
        <v>5</v>
      </c>
      <c r="AC854">
        <v>13</v>
      </c>
    </row>
    <row r="855" spans="1:29">
      <c r="A855">
        <v>887</v>
      </c>
      <c r="B855" t="s">
        <v>284</v>
      </c>
      <c r="C855" t="s">
        <v>2055</v>
      </c>
      <c r="J855" t="s">
        <v>209</v>
      </c>
      <c r="K855">
        <v>0</v>
      </c>
      <c r="N855" t="b">
        <v>1</v>
      </c>
      <c r="O855" t="b">
        <v>0</v>
      </c>
      <c r="P855" t="b">
        <v>0</v>
      </c>
      <c r="Q855">
        <v>1</v>
      </c>
      <c r="R855">
        <v>2</v>
      </c>
      <c r="S855">
        <v>1</v>
      </c>
      <c r="T855">
        <v>3</v>
      </c>
      <c r="V855" t="s">
        <v>1890</v>
      </c>
      <c r="X855" t="s">
        <v>2017</v>
      </c>
      <c r="Y855">
        <v>27</v>
      </c>
      <c r="Z855">
        <v>27</v>
      </c>
      <c r="AA855">
        <v>6</v>
      </c>
      <c r="AB855">
        <v>6</v>
      </c>
      <c r="AC855">
        <v>13</v>
      </c>
    </row>
    <row r="856" spans="1:29">
      <c r="A856">
        <v>888</v>
      </c>
      <c r="B856" t="s">
        <v>284</v>
      </c>
      <c r="C856" t="s">
        <v>2056</v>
      </c>
      <c r="J856" t="s">
        <v>209</v>
      </c>
      <c r="K856">
        <v>0</v>
      </c>
      <c r="N856" t="b">
        <v>0</v>
      </c>
      <c r="O856" t="b">
        <v>1</v>
      </c>
      <c r="P856" t="b">
        <v>0</v>
      </c>
      <c r="Q856">
        <v>1</v>
      </c>
      <c r="R856">
        <v>2</v>
      </c>
      <c r="S856">
        <v>1</v>
      </c>
      <c r="T856">
        <v>3</v>
      </c>
      <c r="V856" t="s">
        <v>1890</v>
      </c>
      <c r="X856" t="s">
        <v>2018</v>
      </c>
      <c r="Y856">
        <v>27</v>
      </c>
      <c r="Z856">
        <v>27</v>
      </c>
      <c r="AA856">
        <v>7</v>
      </c>
      <c r="AB856">
        <v>7</v>
      </c>
      <c r="AC856">
        <v>13</v>
      </c>
    </row>
    <row r="857" spans="1:29">
      <c r="A857">
        <v>889</v>
      </c>
      <c r="B857" t="s">
        <v>284</v>
      </c>
      <c r="C857" t="s">
        <v>2057</v>
      </c>
      <c r="J857" t="s">
        <v>223</v>
      </c>
      <c r="K857">
        <v>0</v>
      </c>
      <c r="N857" t="b">
        <v>0</v>
      </c>
      <c r="O857" t="b">
        <v>1</v>
      </c>
      <c r="P857" t="b">
        <v>0</v>
      </c>
      <c r="Q857">
        <v>1</v>
      </c>
      <c r="R857">
        <v>2</v>
      </c>
      <c r="S857">
        <v>1</v>
      </c>
      <c r="T857">
        <v>3</v>
      </c>
      <c r="V857" t="s">
        <v>1890</v>
      </c>
      <c r="X857" t="s">
        <v>2019</v>
      </c>
      <c r="Y857">
        <v>27</v>
      </c>
      <c r="Z857">
        <v>27</v>
      </c>
      <c r="AA857">
        <v>8</v>
      </c>
      <c r="AB857">
        <v>8</v>
      </c>
      <c r="AC857">
        <v>13</v>
      </c>
    </row>
    <row r="858" spans="1:29">
      <c r="A858">
        <v>890</v>
      </c>
      <c r="B858" t="s">
        <v>284</v>
      </c>
      <c r="C858" t="s">
        <v>2058</v>
      </c>
      <c r="J858" t="s">
        <v>209</v>
      </c>
      <c r="K858">
        <v>0</v>
      </c>
      <c r="N858" t="b">
        <v>1</v>
      </c>
      <c r="O858" t="b">
        <v>0</v>
      </c>
      <c r="P858" t="b">
        <v>0</v>
      </c>
      <c r="Q858">
        <v>1</v>
      </c>
      <c r="R858">
        <v>2</v>
      </c>
      <c r="S858">
        <v>1</v>
      </c>
      <c r="T858">
        <v>3</v>
      </c>
      <c r="V858" t="s">
        <v>1890</v>
      </c>
      <c r="X858" t="s">
        <v>348</v>
      </c>
      <c r="Y858">
        <v>28</v>
      </c>
      <c r="Z858">
        <v>28</v>
      </c>
      <c r="AA858">
        <v>3</v>
      </c>
      <c r="AB858">
        <v>3</v>
      </c>
      <c r="AC858">
        <v>13</v>
      </c>
    </row>
    <row r="859" spans="1:29">
      <c r="A859">
        <v>891</v>
      </c>
      <c r="B859" t="s">
        <v>284</v>
      </c>
      <c r="C859" t="s">
        <v>2059</v>
      </c>
      <c r="J859" t="s">
        <v>209</v>
      </c>
      <c r="K859">
        <v>0</v>
      </c>
      <c r="N859" t="b">
        <v>1</v>
      </c>
      <c r="O859" t="b">
        <v>0</v>
      </c>
      <c r="P859" t="b">
        <v>0</v>
      </c>
      <c r="Q859">
        <v>1</v>
      </c>
      <c r="R859">
        <v>2</v>
      </c>
      <c r="S859">
        <v>1</v>
      </c>
      <c r="T859">
        <v>3</v>
      </c>
      <c r="V859" t="s">
        <v>1890</v>
      </c>
      <c r="X859" t="s">
        <v>2020</v>
      </c>
      <c r="Y859">
        <v>28</v>
      </c>
      <c r="Z859">
        <v>28</v>
      </c>
      <c r="AA859">
        <v>4</v>
      </c>
      <c r="AB859">
        <v>4</v>
      </c>
      <c r="AC859">
        <v>13</v>
      </c>
    </row>
    <row r="860" spans="1:29">
      <c r="A860">
        <v>892</v>
      </c>
      <c r="B860" t="s">
        <v>284</v>
      </c>
      <c r="C860" t="s">
        <v>2060</v>
      </c>
      <c r="J860" t="s">
        <v>209</v>
      </c>
      <c r="K860">
        <v>0</v>
      </c>
      <c r="N860" t="b">
        <v>1</v>
      </c>
      <c r="O860" t="b">
        <v>0</v>
      </c>
      <c r="P860" t="b">
        <v>0</v>
      </c>
      <c r="Q860">
        <v>1</v>
      </c>
      <c r="R860">
        <v>2</v>
      </c>
      <c r="S860">
        <v>1</v>
      </c>
      <c r="T860">
        <v>3</v>
      </c>
      <c r="V860" t="s">
        <v>1890</v>
      </c>
      <c r="X860" t="s">
        <v>2021</v>
      </c>
      <c r="Y860">
        <v>28</v>
      </c>
      <c r="Z860">
        <v>28</v>
      </c>
      <c r="AA860">
        <v>5</v>
      </c>
      <c r="AB860">
        <v>5</v>
      </c>
      <c r="AC860">
        <v>13</v>
      </c>
    </row>
    <row r="861" spans="1:29">
      <c r="A861">
        <v>893</v>
      </c>
      <c r="B861" t="s">
        <v>284</v>
      </c>
      <c r="C861" t="s">
        <v>2061</v>
      </c>
      <c r="J861" t="s">
        <v>209</v>
      </c>
      <c r="K861">
        <v>0</v>
      </c>
      <c r="N861" t="b">
        <v>1</v>
      </c>
      <c r="O861" t="b">
        <v>0</v>
      </c>
      <c r="P861" t="b">
        <v>0</v>
      </c>
      <c r="Q861">
        <v>1</v>
      </c>
      <c r="R861">
        <v>2</v>
      </c>
      <c r="S861">
        <v>1</v>
      </c>
      <c r="T861">
        <v>3</v>
      </c>
      <c r="V861" t="s">
        <v>1890</v>
      </c>
      <c r="X861" t="s">
        <v>2022</v>
      </c>
      <c r="Y861">
        <v>28</v>
      </c>
      <c r="Z861">
        <v>28</v>
      </c>
      <c r="AA861">
        <v>6</v>
      </c>
      <c r="AB861">
        <v>6</v>
      </c>
      <c r="AC861">
        <v>13</v>
      </c>
    </row>
    <row r="862" spans="1:29">
      <c r="A862">
        <v>894</v>
      </c>
      <c r="B862" t="s">
        <v>284</v>
      </c>
      <c r="C862" t="s">
        <v>2062</v>
      </c>
      <c r="J862" t="s">
        <v>209</v>
      </c>
      <c r="K862">
        <v>0</v>
      </c>
      <c r="N862" t="b">
        <v>0</v>
      </c>
      <c r="O862" t="b">
        <v>1</v>
      </c>
      <c r="P862" t="b">
        <v>0</v>
      </c>
      <c r="Q862">
        <v>1</v>
      </c>
      <c r="R862">
        <v>2</v>
      </c>
      <c r="S862">
        <v>1</v>
      </c>
      <c r="T862">
        <v>3</v>
      </c>
      <c r="V862" t="s">
        <v>1890</v>
      </c>
      <c r="X862" t="s">
        <v>2023</v>
      </c>
      <c r="Y862">
        <v>28</v>
      </c>
      <c r="Z862">
        <v>28</v>
      </c>
      <c r="AA862">
        <v>7</v>
      </c>
      <c r="AB862">
        <v>7</v>
      </c>
      <c r="AC862">
        <v>13</v>
      </c>
    </row>
    <row r="863" spans="1:29">
      <c r="A863">
        <v>895</v>
      </c>
      <c r="B863" t="s">
        <v>284</v>
      </c>
      <c r="C863" t="s">
        <v>2063</v>
      </c>
      <c r="J863" t="s">
        <v>223</v>
      </c>
      <c r="K863">
        <v>0</v>
      </c>
      <c r="N863" t="b">
        <v>0</v>
      </c>
      <c r="O863" t="b">
        <v>1</v>
      </c>
      <c r="P863" t="b">
        <v>0</v>
      </c>
      <c r="Q863">
        <v>1</v>
      </c>
      <c r="R863">
        <v>2</v>
      </c>
      <c r="S863">
        <v>1</v>
      </c>
      <c r="T863">
        <v>3</v>
      </c>
      <c r="V863" t="s">
        <v>1890</v>
      </c>
      <c r="X863" t="s">
        <v>2024</v>
      </c>
      <c r="Y863">
        <v>28</v>
      </c>
      <c r="Z863">
        <v>28</v>
      </c>
      <c r="AA863">
        <v>8</v>
      </c>
      <c r="AB863">
        <v>8</v>
      </c>
      <c r="AC863">
        <v>13</v>
      </c>
    </row>
    <row r="864" spans="1:29">
      <c r="A864">
        <v>896</v>
      </c>
      <c r="B864" t="s">
        <v>284</v>
      </c>
      <c r="C864" t="s">
        <v>2064</v>
      </c>
      <c r="J864" t="s">
        <v>209</v>
      </c>
      <c r="K864">
        <v>0</v>
      </c>
      <c r="N864" t="b">
        <v>1</v>
      </c>
      <c r="O864" t="b">
        <v>0</v>
      </c>
      <c r="P864" t="b">
        <v>0</v>
      </c>
      <c r="Q864">
        <v>1</v>
      </c>
      <c r="R864">
        <v>2</v>
      </c>
      <c r="S864">
        <v>1</v>
      </c>
      <c r="T864">
        <v>3</v>
      </c>
      <c r="V864" t="s">
        <v>1890</v>
      </c>
      <c r="X864" t="s">
        <v>1785</v>
      </c>
      <c r="Y864">
        <v>29</v>
      </c>
      <c r="Z864">
        <v>29</v>
      </c>
      <c r="AA864">
        <v>3</v>
      </c>
      <c r="AB864">
        <v>3</v>
      </c>
      <c r="AC864">
        <v>13</v>
      </c>
    </row>
    <row r="865" spans="1:29">
      <c r="A865">
        <v>897</v>
      </c>
      <c r="B865" t="s">
        <v>284</v>
      </c>
      <c r="C865" t="s">
        <v>2065</v>
      </c>
      <c r="J865" t="s">
        <v>209</v>
      </c>
      <c r="K865">
        <v>0</v>
      </c>
      <c r="N865" t="b">
        <v>1</v>
      </c>
      <c r="O865" t="b">
        <v>0</v>
      </c>
      <c r="P865" t="b">
        <v>0</v>
      </c>
      <c r="Q865">
        <v>1</v>
      </c>
      <c r="R865">
        <v>2</v>
      </c>
      <c r="S865">
        <v>1</v>
      </c>
      <c r="T865">
        <v>3</v>
      </c>
      <c r="V865" t="s">
        <v>1890</v>
      </c>
      <c r="X865" t="s">
        <v>2025</v>
      </c>
      <c r="Y865">
        <v>29</v>
      </c>
      <c r="Z865">
        <v>29</v>
      </c>
      <c r="AA865">
        <v>4</v>
      </c>
      <c r="AB865">
        <v>4</v>
      </c>
      <c r="AC865">
        <v>13</v>
      </c>
    </row>
    <row r="866" spans="1:29">
      <c r="A866">
        <v>898</v>
      </c>
      <c r="B866" t="s">
        <v>284</v>
      </c>
      <c r="C866" t="s">
        <v>2066</v>
      </c>
      <c r="J866" t="s">
        <v>209</v>
      </c>
      <c r="K866">
        <v>0</v>
      </c>
      <c r="N866" t="b">
        <v>1</v>
      </c>
      <c r="O866" t="b">
        <v>0</v>
      </c>
      <c r="P866" t="b">
        <v>0</v>
      </c>
      <c r="Q866">
        <v>1</v>
      </c>
      <c r="R866">
        <v>2</v>
      </c>
      <c r="S866">
        <v>1</v>
      </c>
      <c r="T866">
        <v>3</v>
      </c>
      <c r="V866" t="s">
        <v>1890</v>
      </c>
      <c r="X866" t="s">
        <v>2026</v>
      </c>
      <c r="Y866">
        <v>29</v>
      </c>
      <c r="Z866">
        <v>29</v>
      </c>
      <c r="AA866">
        <v>5</v>
      </c>
      <c r="AB866">
        <v>5</v>
      </c>
      <c r="AC866">
        <v>13</v>
      </c>
    </row>
    <row r="867" spans="1:29">
      <c r="A867">
        <v>899</v>
      </c>
      <c r="B867" t="s">
        <v>284</v>
      </c>
      <c r="C867" t="s">
        <v>2067</v>
      </c>
      <c r="J867" t="s">
        <v>209</v>
      </c>
      <c r="K867">
        <v>0</v>
      </c>
      <c r="N867" t="b">
        <v>1</v>
      </c>
      <c r="O867" t="b">
        <v>0</v>
      </c>
      <c r="P867" t="b">
        <v>0</v>
      </c>
      <c r="Q867">
        <v>1</v>
      </c>
      <c r="R867">
        <v>2</v>
      </c>
      <c r="S867">
        <v>1</v>
      </c>
      <c r="T867">
        <v>3</v>
      </c>
      <c r="V867" t="s">
        <v>1890</v>
      </c>
      <c r="X867" t="s">
        <v>2027</v>
      </c>
      <c r="Y867">
        <v>29</v>
      </c>
      <c r="Z867">
        <v>29</v>
      </c>
      <c r="AA867">
        <v>6</v>
      </c>
      <c r="AB867">
        <v>6</v>
      </c>
      <c r="AC867">
        <v>13</v>
      </c>
    </row>
    <row r="868" spans="1:29">
      <c r="A868">
        <v>900</v>
      </c>
      <c r="B868" t="s">
        <v>284</v>
      </c>
      <c r="C868" t="s">
        <v>2068</v>
      </c>
      <c r="J868" t="s">
        <v>209</v>
      </c>
      <c r="K868">
        <v>0</v>
      </c>
      <c r="N868" t="b">
        <v>0</v>
      </c>
      <c r="O868" t="b">
        <v>1</v>
      </c>
      <c r="P868" t="b">
        <v>0</v>
      </c>
      <c r="Q868">
        <v>1</v>
      </c>
      <c r="R868">
        <v>2</v>
      </c>
      <c r="S868">
        <v>1</v>
      </c>
      <c r="T868">
        <v>3</v>
      </c>
      <c r="V868" t="s">
        <v>1890</v>
      </c>
      <c r="X868" t="s">
        <v>2028</v>
      </c>
      <c r="Y868">
        <v>29</v>
      </c>
      <c r="Z868">
        <v>29</v>
      </c>
      <c r="AA868">
        <v>7</v>
      </c>
      <c r="AB868">
        <v>7</v>
      </c>
      <c r="AC868">
        <v>13</v>
      </c>
    </row>
    <row r="869" spans="1:29">
      <c r="A869">
        <v>901</v>
      </c>
      <c r="B869" t="s">
        <v>284</v>
      </c>
      <c r="C869" t="s">
        <v>2069</v>
      </c>
      <c r="J869" t="s">
        <v>223</v>
      </c>
      <c r="K869">
        <v>0</v>
      </c>
      <c r="N869" t="b">
        <v>0</v>
      </c>
      <c r="O869" t="b">
        <v>1</v>
      </c>
      <c r="P869" t="b">
        <v>0</v>
      </c>
      <c r="Q869">
        <v>1</v>
      </c>
      <c r="R869">
        <v>2</v>
      </c>
      <c r="S869">
        <v>1</v>
      </c>
      <c r="T869">
        <v>3</v>
      </c>
      <c r="V869" t="s">
        <v>1890</v>
      </c>
      <c r="X869" t="s">
        <v>2029</v>
      </c>
      <c r="Y869">
        <v>29</v>
      </c>
      <c r="Z869">
        <v>29</v>
      </c>
      <c r="AA869">
        <v>8</v>
      </c>
      <c r="AB869">
        <v>8</v>
      </c>
      <c r="AC869">
        <v>13</v>
      </c>
    </row>
    <row r="870" spans="1:29">
      <c r="A870">
        <v>902</v>
      </c>
      <c r="B870" t="s">
        <v>284</v>
      </c>
      <c r="C870" t="s">
        <v>2070</v>
      </c>
      <c r="J870" t="s">
        <v>209</v>
      </c>
      <c r="K870">
        <v>0</v>
      </c>
      <c r="N870" t="b">
        <v>1</v>
      </c>
      <c r="O870" t="b">
        <v>0</v>
      </c>
      <c r="P870" t="b">
        <v>0</v>
      </c>
      <c r="Q870">
        <v>1</v>
      </c>
      <c r="R870">
        <v>2</v>
      </c>
      <c r="S870">
        <v>1</v>
      </c>
      <c r="T870">
        <v>3</v>
      </c>
      <c r="V870" t="s">
        <v>1890</v>
      </c>
      <c r="X870" t="s">
        <v>350</v>
      </c>
      <c r="Y870">
        <v>30</v>
      </c>
      <c r="Z870">
        <v>30</v>
      </c>
      <c r="AA870">
        <v>3</v>
      </c>
      <c r="AB870">
        <v>3</v>
      </c>
      <c r="AC870">
        <v>13</v>
      </c>
    </row>
    <row r="871" spans="1:29">
      <c r="A871">
        <v>903</v>
      </c>
      <c r="B871" t="s">
        <v>284</v>
      </c>
      <c r="C871" t="s">
        <v>2071</v>
      </c>
      <c r="J871" t="s">
        <v>209</v>
      </c>
      <c r="K871">
        <v>0</v>
      </c>
      <c r="N871" t="b">
        <v>1</v>
      </c>
      <c r="O871" t="b">
        <v>0</v>
      </c>
      <c r="P871" t="b">
        <v>0</v>
      </c>
      <c r="Q871">
        <v>1</v>
      </c>
      <c r="R871">
        <v>2</v>
      </c>
      <c r="S871">
        <v>1</v>
      </c>
      <c r="T871">
        <v>3</v>
      </c>
      <c r="V871" t="s">
        <v>1890</v>
      </c>
      <c r="X871" t="s">
        <v>2030</v>
      </c>
      <c r="Y871">
        <v>30</v>
      </c>
      <c r="Z871">
        <v>30</v>
      </c>
      <c r="AA871">
        <v>4</v>
      </c>
      <c r="AB871">
        <v>4</v>
      </c>
      <c r="AC871">
        <v>13</v>
      </c>
    </row>
    <row r="872" spans="1:29">
      <c r="A872">
        <v>904</v>
      </c>
      <c r="B872" t="s">
        <v>284</v>
      </c>
      <c r="C872" t="s">
        <v>2072</v>
      </c>
      <c r="J872" t="s">
        <v>209</v>
      </c>
      <c r="K872">
        <v>0</v>
      </c>
      <c r="N872" t="b">
        <v>1</v>
      </c>
      <c r="O872" t="b">
        <v>0</v>
      </c>
      <c r="P872" t="b">
        <v>0</v>
      </c>
      <c r="Q872">
        <v>1</v>
      </c>
      <c r="R872">
        <v>2</v>
      </c>
      <c r="S872">
        <v>1</v>
      </c>
      <c r="T872">
        <v>3</v>
      </c>
      <c r="V872" t="s">
        <v>1890</v>
      </c>
      <c r="X872" t="s">
        <v>2031</v>
      </c>
      <c r="Y872">
        <v>30</v>
      </c>
      <c r="Z872">
        <v>30</v>
      </c>
      <c r="AA872">
        <v>5</v>
      </c>
      <c r="AB872">
        <v>5</v>
      </c>
      <c r="AC872">
        <v>13</v>
      </c>
    </row>
    <row r="873" spans="1:29">
      <c r="A873">
        <v>905</v>
      </c>
      <c r="B873" t="s">
        <v>284</v>
      </c>
      <c r="C873" t="s">
        <v>2073</v>
      </c>
      <c r="J873" t="s">
        <v>209</v>
      </c>
      <c r="K873">
        <v>0</v>
      </c>
      <c r="N873" t="b">
        <v>1</v>
      </c>
      <c r="O873" t="b">
        <v>0</v>
      </c>
      <c r="P873" t="b">
        <v>0</v>
      </c>
      <c r="Q873">
        <v>1</v>
      </c>
      <c r="R873">
        <v>2</v>
      </c>
      <c r="S873">
        <v>1</v>
      </c>
      <c r="T873">
        <v>3</v>
      </c>
      <c r="V873" t="s">
        <v>1890</v>
      </c>
      <c r="X873" t="s">
        <v>2032</v>
      </c>
      <c r="Y873">
        <v>30</v>
      </c>
      <c r="Z873">
        <v>30</v>
      </c>
      <c r="AA873">
        <v>6</v>
      </c>
      <c r="AB873">
        <v>6</v>
      </c>
      <c r="AC873">
        <v>13</v>
      </c>
    </row>
    <row r="874" spans="1:29">
      <c r="A874">
        <v>906</v>
      </c>
      <c r="B874" t="s">
        <v>284</v>
      </c>
      <c r="C874" t="s">
        <v>2074</v>
      </c>
      <c r="J874" t="s">
        <v>209</v>
      </c>
      <c r="K874">
        <v>0</v>
      </c>
      <c r="N874" t="b">
        <v>0</v>
      </c>
      <c r="O874" t="b">
        <v>1</v>
      </c>
      <c r="P874" t="b">
        <v>0</v>
      </c>
      <c r="Q874">
        <v>1</v>
      </c>
      <c r="R874">
        <v>2</v>
      </c>
      <c r="S874">
        <v>1</v>
      </c>
      <c r="T874">
        <v>3</v>
      </c>
      <c r="V874" t="s">
        <v>1890</v>
      </c>
      <c r="X874" t="s">
        <v>2033</v>
      </c>
      <c r="Y874">
        <v>30</v>
      </c>
      <c r="Z874">
        <v>30</v>
      </c>
      <c r="AA874">
        <v>7</v>
      </c>
      <c r="AB874">
        <v>7</v>
      </c>
      <c r="AC874">
        <v>13</v>
      </c>
    </row>
    <row r="875" spans="1:29">
      <c r="A875">
        <v>907</v>
      </c>
      <c r="B875" t="s">
        <v>284</v>
      </c>
      <c r="C875" t="s">
        <v>2075</v>
      </c>
      <c r="J875" t="s">
        <v>223</v>
      </c>
      <c r="K875">
        <v>0</v>
      </c>
      <c r="N875" t="b">
        <v>0</v>
      </c>
      <c r="O875" t="b">
        <v>1</v>
      </c>
      <c r="P875" t="b">
        <v>0</v>
      </c>
      <c r="Q875">
        <v>1</v>
      </c>
      <c r="R875">
        <v>2</v>
      </c>
      <c r="S875">
        <v>1</v>
      </c>
      <c r="T875">
        <v>3</v>
      </c>
      <c r="V875" t="s">
        <v>1890</v>
      </c>
      <c r="X875" t="s">
        <v>2034</v>
      </c>
      <c r="Y875">
        <v>30</v>
      </c>
      <c r="Z875">
        <v>30</v>
      </c>
      <c r="AA875">
        <v>8</v>
      </c>
      <c r="AB875">
        <v>8</v>
      </c>
      <c r="AC875">
        <v>13</v>
      </c>
    </row>
    <row r="876" spans="1:29">
      <c r="A876">
        <v>908</v>
      </c>
      <c r="B876" t="s">
        <v>284</v>
      </c>
      <c r="C876" t="s">
        <v>2076</v>
      </c>
      <c r="J876" t="s">
        <v>209</v>
      </c>
      <c r="K876">
        <v>0</v>
      </c>
      <c r="N876" t="b">
        <v>1</v>
      </c>
      <c r="O876" t="b">
        <v>0</v>
      </c>
      <c r="P876" t="b">
        <v>0</v>
      </c>
      <c r="Q876">
        <v>1</v>
      </c>
      <c r="R876">
        <v>2</v>
      </c>
      <c r="S876">
        <v>1</v>
      </c>
      <c r="T876">
        <v>3</v>
      </c>
      <c r="V876" t="s">
        <v>1890</v>
      </c>
      <c r="X876" t="s">
        <v>2189</v>
      </c>
      <c r="Y876">
        <v>31</v>
      </c>
      <c r="Z876">
        <v>31</v>
      </c>
      <c r="AA876">
        <v>3</v>
      </c>
      <c r="AB876">
        <v>3</v>
      </c>
      <c r="AC876">
        <v>13</v>
      </c>
    </row>
    <row r="877" spans="1:29">
      <c r="A877">
        <v>909</v>
      </c>
      <c r="B877" t="s">
        <v>284</v>
      </c>
      <c r="C877" t="s">
        <v>2077</v>
      </c>
      <c r="J877" t="s">
        <v>209</v>
      </c>
      <c r="K877">
        <v>0</v>
      </c>
      <c r="N877" t="b">
        <v>1</v>
      </c>
      <c r="O877" t="b">
        <v>0</v>
      </c>
      <c r="P877" t="b">
        <v>0</v>
      </c>
      <c r="Q877">
        <v>1</v>
      </c>
      <c r="R877">
        <v>2</v>
      </c>
      <c r="S877">
        <v>1</v>
      </c>
      <c r="T877">
        <v>3</v>
      </c>
      <c r="V877" t="s">
        <v>1890</v>
      </c>
      <c r="X877" t="s">
        <v>2160</v>
      </c>
      <c r="Y877">
        <v>31</v>
      </c>
      <c r="Z877">
        <v>31</v>
      </c>
      <c r="AA877">
        <v>4</v>
      </c>
      <c r="AB877">
        <v>4</v>
      </c>
      <c r="AC877">
        <v>13</v>
      </c>
    </row>
    <row r="878" spans="1:29">
      <c r="A878">
        <v>910</v>
      </c>
      <c r="B878" t="s">
        <v>284</v>
      </c>
      <c r="C878" t="s">
        <v>2078</v>
      </c>
      <c r="J878" t="s">
        <v>209</v>
      </c>
      <c r="K878">
        <v>0</v>
      </c>
      <c r="N878" t="b">
        <v>1</v>
      </c>
      <c r="O878" t="b">
        <v>0</v>
      </c>
      <c r="P878" t="b">
        <v>0</v>
      </c>
      <c r="Q878">
        <v>1</v>
      </c>
      <c r="R878">
        <v>2</v>
      </c>
      <c r="S878">
        <v>1</v>
      </c>
      <c r="T878">
        <v>3</v>
      </c>
      <c r="V878" t="s">
        <v>1890</v>
      </c>
      <c r="X878" t="s">
        <v>2190</v>
      </c>
      <c r="Y878">
        <v>31</v>
      </c>
      <c r="Z878">
        <v>31</v>
      </c>
      <c r="AA878">
        <v>5</v>
      </c>
      <c r="AB878">
        <v>5</v>
      </c>
      <c r="AC878">
        <v>13</v>
      </c>
    </row>
    <row r="879" spans="1:29">
      <c r="A879">
        <v>911</v>
      </c>
      <c r="B879" t="s">
        <v>284</v>
      </c>
      <c r="C879" t="s">
        <v>2079</v>
      </c>
      <c r="J879" t="s">
        <v>209</v>
      </c>
      <c r="K879">
        <v>0</v>
      </c>
      <c r="N879" t="b">
        <v>1</v>
      </c>
      <c r="O879" t="b">
        <v>0</v>
      </c>
      <c r="P879" t="b">
        <v>0</v>
      </c>
      <c r="Q879">
        <v>1</v>
      </c>
      <c r="R879">
        <v>2</v>
      </c>
      <c r="S879">
        <v>1</v>
      </c>
      <c r="T879">
        <v>3</v>
      </c>
      <c r="V879" t="s">
        <v>1890</v>
      </c>
      <c r="X879" t="s">
        <v>2161</v>
      </c>
      <c r="Y879">
        <v>31</v>
      </c>
      <c r="Z879">
        <v>31</v>
      </c>
      <c r="AA879">
        <v>6</v>
      </c>
      <c r="AB879">
        <v>6</v>
      </c>
      <c r="AC879">
        <v>13</v>
      </c>
    </row>
    <row r="880" spans="1:29">
      <c r="A880">
        <v>912</v>
      </c>
      <c r="B880" t="s">
        <v>284</v>
      </c>
      <c r="C880" t="s">
        <v>2080</v>
      </c>
      <c r="J880" t="s">
        <v>209</v>
      </c>
      <c r="K880">
        <v>0</v>
      </c>
      <c r="N880" t="b">
        <v>0</v>
      </c>
      <c r="O880" t="b">
        <v>1</v>
      </c>
      <c r="P880" t="b">
        <v>0</v>
      </c>
      <c r="Q880">
        <v>1</v>
      </c>
      <c r="R880">
        <v>2</v>
      </c>
      <c r="S880">
        <v>1</v>
      </c>
      <c r="T880">
        <v>3</v>
      </c>
      <c r="V880" t="s">
        <v>1890</v>
      </c>
      <c r="X880" t="s">
        <v>2162</v>
      </c>
      <c r="Y880">
        <v>31</v>
      </c>
      <c r="Z880">
        <v>31</v>
      </c>
      <c r="AA880">
        <v>7</v>
      </c>
      <c r="AB880">
        <v>7</v>
      </c>
      <c r="AC880">
        <v>13</v>
      </c>
    </row>
    <row r="881" spans="1:29">
      <c r="A881">
        <v>913</v>
      </c>
      <c r="B881" t="s">
        <v>284</v>
      </c>
      <c r="C881" t="s">
        <v>2081</v>
      </c>
      <c r="J881" t="s">
        <v>223</v>
      </c>
      <c r="K881">
        <v>0</v>
      </c>
      <c r="N881" t="b">
        <v>0</v>
      </c>
      <c r="O881" t="b">
        <v>1</v>
      </c>
      <c r="P881" t="b">
        <v>0</v>
      </c>
      <c r="Q881">
        <v>1</v>
      </c>
      <c r="R881">
        <v>2</v>
      </c>
      <c r="S881">
        <v>1</v>
      </c>
      <c r="T881">
        <v>3</v>
      </c>
      <c r="V881" t="s">
        <v>1890</v>
      </c>
      <c r="X881" t="s">
        <v>2163</v>
      </c>
      <c r="Y881">
        <v>31</v>
      </c>
      <c r="Z881">
        <v>31</v>
      </c>
      <c r="AA881">
        <v>8</v>
      </c>
      <c r="AB881">
        <v>8</v>
      </c>
      <c r="AC881">
        <v>13</v>
      </c>
    </row>
    <row r="882" spans="1:29">
      <c r="A882">
        <v>914</v>
      </c>
      <c r="B882" t="s">
        <v>284</v>
      </c>
      <c r="C882" t="s">
        <v>2082</v>
      </c>
      <c r="J882" t="s">
        <v>209</v>
      </c>
      <c r="K882">
        <v>0</v>
      </c>
      <c r="N882" t="b">
        <v>1</v>
      </c>
      <c r="O882" t="b">
        <v>0</v>
      </c>
      <c r="P882" t="b">
        <v>0</v>
      </c>
      <c r="Q882">
        <v>1</v>
      </c>
      <c r="R882">
        <v>2</v>
      </c>
      <c r="S882">
        <v>1</v>
      </c>
      <c r="T882">
        <v>3</v>
      </c>
      <c r="V882" t="s">
        <v>1890</v>
      </c>
      <c r="X882" t="s">
        <v>352</v>
      </c>
      <c r="Y882">
        <v>32</v>
      </c>
      <c r="Z882">
        <v>32</v>
      </c>
      <c r="AA882">
        <v>3</v>
      </c>
      <c r="AB882">
        <v>3</v>
      </c>
      <c r="AC882">
        <v>13</v>
      </c>
    </row>
    <row r="883" spans="1:29">
      <c r="A883">
        <v>915</v>
      </c>
      <c r="B883" t="s">
        <v>284</v>
      </c>
      <c r="C883" t="s">
        <v>2083</v>
      </c>
      <c r="J883" t="s">
        <v>209</v>
      </c>
      <c r="K883">
        <v>0</v>
      </c>
      <c r="N883" t="b">
        <v>1</v>
      </c>
      <c r="O883" t="b">
        <v>0</v>
      </c>
      <c r="P883" t="b">
        <v>0</v>
      </c>
      <c r="Q883">
        <v>1</v>
      </c>
      <c r="R883">
        <v>2</v>
      </c>
      <c r="S883">
        <v>1</v>
      </c>
      <c r="T883">
        <v>3</v>
      </c>
      <c r="V883" t="s">
        <v>1890</v>
      </c>
      <c r="X883" t="s">
        <v>2191</v>
      </c>
      <c r="Y883">
        <v>32</v>
      </c>
      <c r="Z883">
        <v>32</v>
      </c>
      <c r="AA883">
        <v>4</v>
      </c>
      <c r="AB883">
        <v>4</v>
      </c>
      <c r="AC883">
        <v>13</v>
      </c>
    </row>
    <row r="884" spans="1:29">
      <c r="A884">
        <v>916</v>
      </c>
      <c r="B884" t="s">
        <v>284</v>
      </c>
      <c r="C884" t="s">
        <v>2084</v>
      </c>
      <c r="J884" t="s">
        <v>209</v>
      </c>
      <c r="K884">
        <v>0</v>
      </c>
      <c r="N884" t="b">
        <v>1</v>
      </c>
      <c r="O884" t="b">
        <v>0</v>
      </c>
      <c r="P884" t="b">
        <v>0</v>
      </c>
      <c r="Q884">
        <v>1</v>
      </c>
      <c r="R884">
        <v>2</v>
      </c>
      <c r="S884">
        <v>1</v>
      </c>
      <c r="T884">
        <v>3</v>
      </c>
      <c r="V884" t="s">
        <v>1890</v>
      </c>
      <c r="X884" t="s">
        <v>2192</v>
      </c>
      <c r="Y884">
        <v>32</v>
      </c>
      <c r="Z884">
        <v>32</v>
      </c>
      <c r="AA884">
        <v>5</v>
      </c>
      <c r="AB884">
        <v>5</v>
      </c>
      <c r="AC884">
        <v>13</v>
      </c>
    </row>
    <row r="885" spans="1:29">
      <c r="A885">
        <v>917</v>
      </c>
      <c r="B885" t="s">
        <v>284</v>
      </c>
      <c r="C885" t="s">
        <v>2085</v>
      </c>
      <c r="J885" t="s">
        <v>209</v>
      </c>
      <c r="K885">
        <v>0</v>
      </c>
      <c r="N885" t="b">
        <v>1</v>
      </c>
      <c r="O885" t="b">
        <v>0</v>
      </c>
      <c r="P885" t="b">
        <v>0</v>
      </c>
      <c r="Q885">
        <v>1</v>
      </c>
      <c r="R885">
        <v>2</v>
      </c>
      <c r="S885">
        <v>1</v>
      </c>
      <c r="T885">
        <v>3</v>
      </c>
      <c r="V885" t="s">
        <v>1890</v>
      </c>
      <c r="X885" t="s">
        <v>2193</v>
      </c>
      <c r="Y885">
        <v>32</v>
      </c>
      <c r="Z885">
        <v>32</v>
      </c>
      <c r="AA885">
        <v>6</v>
      </c>
      <c r="AB885">
        <v>6</v>
      </c>
      <c r="AC885">
        <v>13</v>
      </c>
    </row>
    <row r="886" spans="1:29">
      <c r="A886">
        <v>918</v>
      </c>
      <c r="B886" t="s">
        <v>284</v>
      </c>
      <c r="C886" t="s">
        <v>2086</v>
      </c>
      <c r="J886" t="s">
        <v>209</v>
      </c>
      <c r="K886">
        <v>0</v>
      </c>
      <c r="N886" t="b">
        <v>0</v>
      </c>
      <c r="O886" t="b">
        <v>1</v>
      </c>
      <c r="P886" t="b">
        <v>0</v>
      </c>
      <c r="Q886">
        <v>1</v>
      </c>
      <c r="R886">
        <v>2</v>
      </c>
      <c r="S886">
        <v>1</v>
      </c>
      <c r="T886">
        <v>3</v>
      </c>
      <c r="V886" t="s">
        <v>1890</v>
      </c>
      <c r="X886" t="s">
        <v>2194</v>
      </c>
      <c r="Y886">
        <v>32</v>
      </c>
      <c r="Z886">
        <v>32</v>
      </c>
      <c r="AA886">
        <v>7</v>
      </c>
      <c r="AB886">
        <v>7</v>
      </c>
      <c r="AC886">
        <v>13</v>
      </c>
    </row>
    <row r="887" spans="1:29">
      <c r="A887">
        <v>919</v>
      </c>
      <c r="B887" t="s">
        <v>284</v>
      </c>
      <c r="C887" t="s">
        <v>2087</v>
      </c>
      <c r="J887" t="s">
        <v>223</v>
      </c>
      <c r="K887">
        <v>0</v>
      </c>
      <c r="N887" t="b">
        <v>0</v>
      </c>
      <c r="O887" t="b">
        <v>1</v>
      </c>
      <c r="P887" t="b">
        <v>0</v>
      </c>
      <c r="Q887">
        <v>1</v>
      </c>
      <c r="R887">
        <v>2</v>
      </c>
      <c r="S887">
        <v>1</v>
      </c>
      <c r="T887">
        <v>3</v>
      </c>
      <c r="V887" t="s">
        <v>1890</v>
      </c>
      <c r="X887" t="s">
        <v>2195</v>
      </c>
      <c r="Y887">
        <v>32</v>
      </c>
      <c r="Z887">
        <v>32</v>
      </c>
      <c r="AA887">
        <v>8</v>
      </c>
      <c r="AB887">
        <v>8</v>
      </c>
      <c r="AC887">
        <v>13</v>
      </c>
    </row>
    <row r="888" spans="1:29">
      <c r="A888">
        <v>920</v>
      </c>
      <c r="B888" t="s">
        <v>284</v>
      </c>
      <c r="C888" t="s">
        <v>2088</v>
      </c>
      <c r="J888" t="s">
        <v>209</v>
      </c>
      <c r="K888">
        <v>0</v>
      </c>
      <c r="N888" t="b">
        <v>0</v>
      </c>
      <c r="O888" t="b">
        <v>1</v>
      </c>
      <c r="P888" t="b">
        <v>0</v>
      </c>
      <c r="Q888">
        <v>1</v>
      </c>
      <c r="R888">
        <v>2</v>
      </c>
      <c r="S888">
        <v>1</v>
      </c>
      <c r="T888">
        <v>3</v>
      </c>
      <c r="V888" t="s">
        <v>1890</v>
      </c>
      <c r="X888" t="s">
        <v>2196</v>
      </c>
      <c r="Y888">
        <v>33</v>
      </c>
      <c r="Z888">
        <v>33</v>
      </c>
      <c r="AA888">
        <v>3</v>
      </c>
      <c r="AB888">
        <v>3</v>
      </c>
      <c r="AC888">
        <v>13</v>
      </c>
    </row>
    <row r="889" spans="1:29">
      <c r="A889">
        <v>921</v>
      </c>
      <c r="B889" t="s">
        <v>284</v>
      </c>
      <c r="C889" t="s">
        <v>2089</v>
      </c>
      <c r="J889" t="s">
        <v>209</v>
      </c>
      <c r="K889">
        <v>0</v>
      </c>
      <c r="N889" t="b">
        <v>0</v>
      </c>
      <c r="O889" t="b">
        <v>1</v>
      </c>
      <c r="P889" t="b">
        <v>0</v>
      </c>
      <c r="Q889">
        <v>1</v>
      </c>
      <c r="R889">
        <v>2</v>
      </c>
      <c r="S889">
        <v>1</v>
      </c>
      <c r="T889">
        <v>3</v>
      </c>
      <c r="V889" t="s">
        <v>1890</v>
      </c>
      <c r="X889" t="s">
        <v>2197</v>
      </c>
      <c r="Y889">
        <v>33</v>
      </c>
      <c r="Z889">
        <v>33</v>
      </c>
      <c r="AA889">
        <v>4</v>
      </c>
      <c r="AB889">
        <v>4</v>
      </c>
      <c r="AC889">
        <v>13</v>
      </c>
    </row>
    <row r="890" spans="1:29">
      <c r="A890">
        <v>922</v>
      </c>
      <c r="B890" t="s">
        <v>284</v>
      </c>
      <c r="C890" t="s">
        <v>2090</v>
      </c>
      <c r="J890" t="s">
        <v>209</v>
      </c>
      <c r="K890">
        <v>0</v>
      </c>
      <c r="N890" t="b">
        <v>0</v>
      </c>
      <c r="O890" t="b">
        <v>1</v>
      </c>
      <c r="P890" t="b">
        <v>0</v>
      </c>
      <c r="Q890">
        <v>1</v>
      </c>
      <c r="R890">
        <v>2</v>
      </c>
      <c r="S890">
        <v>1</v>
      </c>
      <c r="T890">
        <v>3</v>
      </c>
      <c r="V890" t="s">
        <v>1890</v>
      </c>
      <c r="X890" t="s">
        <v>2198</v>
      </c>
      <c r="Y890">
        <v>33</v>
      </c>
      <c r="Z890">
        <v>33</v>
      </c>
      <c r="AA890">
        <v>5</v>
      </c>
      <c r="AB890">
        <v>5</v>
      </c>
      <c r="AC890">
        <v>13</v>
      </c>
    </row>
    <row r="891" spans="1:29">
      <c r="A891">
        <v>923</v>
      </c>
      <c r="B891" t="s">
        <v>284</v>
      </c>
      <c r="C891" t="s">
        <v>2091</v>
      </c>
      <c r="J891" t="s">
        <v>209</v>
      </c>
      <c r="K891">
        <v>0</v>
      </c>
      <c r="N891" t="b">
        <v>0</v>
      </c>
      <c r="O891" t="b">
        <v>1</v>
      </c>
      <c r="P891" t="b">
        <v>0</v>
      </c>
      <c r="Q891">
        <v>1</v>
      </c>
      <c r="R891">
        <v>2</v>
      </c>
      <c r="S891">
        <v>1</v>
      </c>
      <c r="T891">
        <v>3</v>
      </c>
      <c r="V891" t="s">
        <v>1890</v>
      </c>
      <c r="X891" t="s">
        <v>2199</v>
      </c>
      <c r="Y891">
        <v>33</v>
      </c>
      <c r="Z891">
        <v>33</v>
      </c>
      <c r="AA891">
        <v>6</v>
      </c>
      <c r="AB891">
        <v>6</v>
      </c>
      <c r="AC891">
        <v>13</v>
      </c>
    </row>
    <row r="892" spans="1:29">
      <c r="A892">
        <v>924</v>
      </c>
      <c r="B892" t="s">
        <v>284</v>
      </c>
      <c r="C892" t="s">
        <v>2092</v>
      </c>
      <c r="J892" t="s">
        <v>209</v>
      </c>
      <c r="K892">
        <v>0</v>
      </c>
      <c r="N892" t="b">
        <v>0</v>
      </c>
      <c r="O892" t="b">
        <v>1</v>
      </c>
      <c r="P892" t="b">
        <v>0</v>
      </c>
      <c r="Q892">
        <v>1</v>
      </c>
      <c r="R892">
        <v>2</v>
      </c>
      <c r="S892">
        <v>1</v>
      </c>
      <c r="T892">
        <v>3</v>
      </c>
      <c r="V892" t="s">
        <v>1890</v>
      </c>
      <c r="X892" t="s">
        <v>2200</v>
      </c>
      <c r="Y892">
        <v>33</v>
      </c>
      <c r="Z892">
        <v>33</v>
      </c>
      <c r="AA892">
        <v>7</v>
      </c>
      <c r="AB892">
        <v>7</v>
      </c>
      <c r="AC892">
        <v>13</v>
      </c>
    </row>
    <row r="893" spans="1:29">
      <c r="A893">
        <v>925</v>
      </c>
      <c r="B893" t="s">
        <v>284</v>
      </c>
      <c r="C893" t="s">
        <v>2093</v>
      </c>
      <c r="J893" t="s">
        <v>223</v>
      </c>
      <c r="K893">
        <v>0</v>
      </c>
      <c r="N893" t="b">
        <v>0</v>
      </c>
      <c r="O893" t="b">
        <v>1</v>
      </c>
      <c r="P893" t="b">
        <v>0</v>
      </c>
      <c r="Q893">
        <v>1</v>
      </c>
      <c r="R893">
        <v>2</v>
      </c>
      <c r="S893">
        <v>1</v>
      </c>
      <c r="T893">
        <v>3</v>
      </c>
      <c r="V893" t="s">
        <v>1890</v>
      </c>
      <c r="X893" t="s">
        <v>2201</v>
      </c>
      <c r="Y893">
        <v>33</v>
      </c>
      <c r="Z893">
        <v>33</v>
      </c>
      <c r="AA893">
        <v>8</v>
      </c>
      <c r="AB893">
        <v>8</v>
      </c>
      <c r="AC893">
        <v>13</v>
      </c>
    </row>
    <row r="894" spans="1:29">
      <c r="A894">
        <v>926</v>
      </c>
      <c r="B894" t="s">
        <v>276</v>
      </c>
      <c r="C894" t="s">
        <v>2094</v>
      </c>
      <c r="D894" t="s">
        <v>2095</v>
      </c>
      <c r="E894" t="s">
        <v>2096</v>
      </c>
      <c r="V894" t="s">
        <v>1890</v>
      </c>
      <c r="X894" t="s">
        <v>2202</v>
      </c>
      <c r="Y894">
        <v>35</v>
      </c>
      <c r="Z894">
        <v>49</v>
      </c>
      <c r="AA894">
        <v>1</v>
      </c>
      <c r="AB894">
        <v>5</v>
      </c>
      <c r="AC894">
        <v>13</v>
      </c>
    </row>
    <row r="895" spans="1:29">
      <c r="A895">
        <v>927</v>
      </c>
      <c r="B895" t="s">
        <v>280</v>
      </c>
      <c r="C895" t="s">
        <v>2097</v>
      </c>
      <c r="V895" t="s">
        <v>1890</v>
      </c>
      <c r="X895" t="s">
        <v>2203</v>
      </c>
      <c r="Y895">
        <v>35</v>
      </c>
      <c r="Z895">
        <v>49</v>
      </c>
      <c r="AA895">
        <v>3</v>
      </c>
      <c r="AB895">
        <v>5</v>
      </c>
      <c r="AC895">
        <v>13</v>
      </c>
    </row>
    <row r="896" spans="1:29">
      <c r="A896">
        <v>928</v>
      </c>
      <c r="B896" t="s">
        <v>282</v>
      </c>
      <c r="C896" t="s">
        <v>2098</v>
      </c>
      <c r="V896" t="s">
        <v>1890</v>
      </c>
      <c r="X896" t="s">
        <v>2204</v>
      </c>
      <c r="Y896">
        <v>38</v>
      </c>
      <c r="Z896">
        <v>49</v>
      </c>
      <c r="AA896">
        <v>1</v>
      </c>
      <c r="AB896">
        <v>5</v>
      </c>
      <c r="AC896">
        <v>13</v>
      </c>
    </row>
    <row r="897" spans="1:29">
      <c r="A897">
        <v>929</v>
      </c>
      <c r="B897" t="s">
        <v>284</v>
      </c>
      <c r="C897" t="s">
        <v>2100</v>
      </c>
      <c r="J897" t="s">
        <v>201</v>
      </c>
      <c r="K897">
        <v>0</v>
      </c>
      <c r="N897" t="b">
        <v>1</v>
      </c>
      <c r="O897" t="b">
        <v>0</v>
      </c>
      <c r="P897" t="b">
        <v>0</v>
      </c>
      <c r="Q897">
        <v>1</v>
      </c>
      <c r="R897">
        <v>2</v>
      </c>
      <c r="S897">
        <v>1</v>
      </c>
      <c r="T897">
        <v>3</v>
      </c>
      <c r="V897" t="s">
        <v>1890</v>
      </c>
      <c r="X897" t="s">
        <v>501</v>
      </c>
      <c r="Y897">
        <v>38</v>
      </c>
      <c r="Z897">
        <v>38</v>
      </c>
      <c r="AA897">
        <v>4</v>
      </c>
      <c r="AB897">
        <v>4</v>
      </c>
      <c r="AC897">
        <v>13</v>
      </c>
    </row>
    <row r="898" spans="1:29">
      <c r="A898">
        <v>930</v>
      </c>
      <c r="B898" t="s">
        <v>284</v>
      </c>
      <c r="C898" t="s">
        <v>2102</v>
      </c>
      <c r="J898" t="s">
        <v>201</v>
      </c>
      <c r="K898">
        <v>0</v>
      </c>
      <c r="N898" t="b">
        <v>1</v>
      </c>
      <c r="O898" t="b">
        <v>0</v>
      </c>
      <c r="P898" t="b">
        <v>0</v>
      </c>
      <c r="Q898">
        <v>1</v>
      </c>
      <c r="R898">
        <v>2</v>
      </c>
      <c r="S898">
        <v>1</v>
      </c>
      <c r="T898">
        <v>3</v>
      </c>
      <c r="V898" t="s">
        <v>1890</v>
      </c>
      <c r="X898" t="s">
        <v>503</v>
      </c>
      <c r="Y898">
        <v>38</v>
      </c>
      <c r="Z898">
        <v>38</v>
      </c>
      <c r="AA898">
        <v>5</v>
      </c>
      <c r="AB898">
        <v>5</v>
      </c>
      <c r="AC898">
        <v>13</v>
      </c>
    </row>
    <row r="899" spans="1:29">
      <c r="A899">
        <v>931</v>
      </c>
      <c r="B899" t="s">
        <v>284</v>
      </c>
      <c r="C899" t="s">
        <v>2103</v>
      </c>
      <c r="J899" t="s">
        <v>209</v>
      </c>
      <c r="K899">
        <v>0</v>
      </c>
      <c r="N899" t="b">
        <v>1</v>
      </c>
      <c r="O899" t="b">
        <v>0</v>
      </c>
      <c r="P899" t="b">
        <v>0</v>
      </c>
      <c r="Q899">
        <v>1</v>
      </c>
      <c r="R899">
        <v>2</v>
      </c>
      <c r="S899">
        <v>1</v>
      </c>
      <c r="T899">
        <v>3</v>
      </c>
      <c r="V899" t="s">
        <v>1890</v>
      </c>
      <c r="X899" t="s">
        <v>511</v>
      </c>
      <c r="Y899">
        <v>39</v>
      </c>
      <c r="Z899">
        <v>39</v>
      </c>
      <c r="AA899">
        <v>3</v>
      </c>
      <c r="AB899">
        <v>3</v>
      </c>
      <c r="AC899">
        <v>13</v>
      </c>
    </row>
    <row r="900" spans="1:29">
      <c r="A900">
        <v>932</v>
      </c>
      <c r="B900" t="s">
        <v>284</v>
      </c>
      <c r="C900" t="s">
        <v>2104</v>
      </c>
      <c r="J900" t="s">
        <v>209</v>
      </c>
      <c r="K900">
        <v>0</v>
      </c>
      <c r="N900" t="b">
        <v>1</v>
      </c>
      <c r="O900" t="b">
        <v>0</v>
      </c>
      <c r="P900" t="b">
        <v>0</v>
      </c>
      <c r="Q900">
        <v>1</v>
      </c>
      <c r="R900">
        <v>2</v>
      </c>
      <c r="S900">
        <v>1</v>
      </c>
      <c r="T900">
        <v>3</v>
      </c>
      <c r="V900" t="s">
        <v>1890</v>
      </c>
      <c r="X900" t="s">
        <v>357</v>
      </c>
      <c r="Y900">
        <v>40</v>
      </c>
      <c r="Z900">
        <v>40</v>
      </c>
      <c r="AA900">
        <v>3</v>
      </c>
      <c r="AB900">
        <v>3</v>
      </c>
      <c r="AC900">
        <v>13</v>
      </c>
    </row>
    <row r="901" spans="1:29">
      <c r="A901">
        <v>933</v>
      </c>
      <c r="B901" t="s">
        <v>284</v>
      </c>
      <c r="C901" t="s">
        <v>2105</v>
      </c>
      <c r="J901" t="s">
        <v>209</v>
      </c>
      <c r="K901">
        <v>0</v>
      </c>
      <c r="N901" t="b">
        <v>1</v>
      </c>
      <c r="O901" t="b">
        <v>0</v>
      </c>
      <c r="P901" t="b">
        <v>0</v>
      </c>
      <c r="Q901">
        <v>1</v>
      </c>
      <c r="R901">
        <v>2</v>
      </c>
      <c r="S901">
        <v>1</v>
      </c>
      <c r="T901">
        <v>3</v>
      </c>
      <c r="V901" t="s">
        <v>1890</v>
      </c>
      <c r="X901" t="s">
        <v>359</v>
      </c>
      <c r="Y901">
        <v>42</v>
      </c>
      <c r="Z901">
        <v>42</v>
      </c>
      <c r="AA901">
        <v>3</v>
      </c>
      <c r="AB901">
        <v>3</v>
      </c>
      <c r="AC901">
        <v>13</v>
      </c>
    </row>
    <row r="902" spans="1:29">
      <c r="A902">
        <v>934</v>
      </c>
      <c r="B902" t="s">
        <v>284</v>
      </c>
      <c r="C902" t="s">
        <v>2106</v>
      </c>
      <c r="J902" t="s">
        <v>209</v>
      </c>
      <c r="K902">
        <v>0</v>
      </c>
      <c r="N902" t="b">
        <v>1</v>
      </c>
      <c r="O902" t="b">
        <v>0</v>
      </c>
      <c r="P902" t="b">
        <v>0</v>
      </c>
      <c r="Q902">
        <v>1</v>
      </c>
      <c r="R902">
        <v>2</v>
      </c>
      <c r="S902">
        <v>1</v>
      </c>
      <c r="T902">
        <v>3</v>
      </c>
      <c r="V902" t="s">
        <v>1890</v>
      </c>
      <c r="X902" t="s">
        <v>581</v>
      </c>
      <c r="Y902">
        <v>43</v>
      </c>
      <c r="Z902">
        <v>43</v>
      </c>
      <c r="AA902">
        <v>3</v>
      </c>
      <c r="AB902">
        <v>3</v>
      </c>
      <c r="AC902">
        <v>13</v>
      </c>
    </row>
    <row r="903" spans="1:29">
      <c r="A903">
        <v>935</v>
      </c>
      <c r="B903" t="s">
        <v>284</v>
      </c>
      <c r="C903" t="s">
        <v>2107</v>
      </c>
      <c r="J903" t="s">
        <v>209</v>
      </c>
      <c r="K903">
        <v>0</v>
      </c>
      <c r="N903" t="b">
        <v>0</v>
      </c>
      <c r="O903" t="b">
        <v>1</v>
      </c>
      <c r="P903" t="b">
        <v>0</v>
      </c>
      <c r="Q903">
        <v>1</v>
      </c>
      <c r="R903">
        <v>2</v>
      </c>
      <c r="S903">
        <v>1</v>
      </c>
      <c r="T903">
        <v>3</v>
      </c>
      <c r="V903" t="s">
        <v>1890</v>
      </c>
      <c r="X903" t="s">
        <v>361</v>
      </c>
      <c r="Y903">
        <v>44</v>
      </c>
      <c r="Z903">
        <v>44</v>
      </c>
      <c r="AA903">
        <v>3</v>
      </c>
      <c r="AB903">
        <v>3</v>
      </c>
      <c r="AC903">
        <v>13</v>
      </c>
    </row>
    <row r="904" spans="1:29">
      <c r="A904">
        <v>936</v>
      </c>
      <c r="B904" t="s">
        <v>284</v>
      </c>
      <c r="C904" t="s">
        <v>2108</v>
      </c>
      <c r="J904" t="s">
        <v>201</v>
      </c>
      <c r="K904">
        <v>0</v>
      </c>
      <c r="N904" t="b">
        <v>1</v>
      </c>
      <c r="O904" t="b">
        <v>0</v>
      </c>
      <c r="P904" t="b">
        <v>0</v>
      </c>
      <c r="Q904">
        <v>1</v>
      </c>
      <c r="R904">
        <v>2</v>
      </c>
      <c r="S904">
        <v>1</v>
      </c>
      <c r="T904">
        <v>11</v>
      </c>
      <c r="V904" t="s">
        <v>1890</v>
      </c>
      <c r="X904" t="s">
        <v>634</v>
      </c>
      <c r="Y904">
        <v>46</v>
      </c>
      <c r="Z904">
        <v>46</v>
      </c>
      <c r="AA904">
        <v>3</v>
      </c>
      <c r="AB904">
        <v>3</v>
      </c>
      <c r="AC904">
        <v>13</v>
      </c>
    </row>
    <row r="905" spans="1:29">
      <c r="A905">
        <v>937</v>
      </c>
      <c r="B905" t="s">
        <v>284</v>
      </c>
      <c r="C905" t="s">
        <v>2109</v>
      </c>
      <c r="J905" t="s">
        <v>201</v>
      </c>
      <c r="K905">
        <v>0</v>
      </c>
      <c r="N905" t="b">
        <v>1</v>
      </c>
      <c r="O905" t="b">
        <v>0</v>
      </c>
      <c r="P905" t="b">
        <v>0</v>
      </c>
      <c r="Q905">
        <v>1</v>
      </c>
      <c r="R905">
        <v>2</v>
      </c>
      <c r="S905">
        <v>1</v>
      </c>
      <c r="T905">
        <v>11</v>
      </c>
      <c r="V905" t="s">
        <v>1890</v>
      </c>
      <c r="X905" t="s">
        <v>636</v>
      </c>
      <c r="Y905">
        <v>46</v>
      </c>
      <c r="Z905">
        <v>46</v>
      </c>
      <c r="AA905">
        <v>4</v>
      </c>
      <c r="AB905">
        <v>4</v>
      </c>
      <c r="AC905">
        <v>13</v>
      </c>
    </row>
    <row r="906" spans="1:29">
      <c r="A906">
        <v>938</v>
      </c>
      <c r="B906" t="s">
        <v>284</v>
      </c>
      <c r="C906" t="s">
        <v>2110</v>
      </c>
      <c r="J906" t="s">
        <v>201</v>
      </c>
      <c r="K906">
        <v>0</v>
      </c>
      <c r="N906" t="b">
        <v>1</v>
      </c>
      <c r="O906" t="b">
        <v>0</v>
      </c>
      <c r="P906" t="b">
        <v>0</v>
      </c>
      <c r="Q906">
        <v>1</v>
      </c>
      <c r="R906">
        <v>2</v>
      </c>
      <c r="S906">
        <v>1</v>
      </c>
      <c r="T906">
        <v>11</v>
      </c>
      <c r="V906" t="s">
        <v>1890</v>
      </c>
      <c r="X906" t="s">
        <v>638</v>
      </c>
      <c r="Y906">
        <v>46</v>
      </c>
      <c r="Z906">
        <v>46</v>
      </c>
      <c r="AA906">
        <v>5</v>
      </c>
      <c r="AB906">
        <v>5</v>
      </c>
      <c r="AC906">
        <v>13</v>
      </c>
    </row>
    <row r="907" spans="1:29">
      <c r="A907">
        <v>939</v>
      </c>
      <c r="B907" t="s">
        <v>284</v>
      </c>
      <c r="C907" t="s">
        <v>2111</v>
      </c>
      <c r="J907" t="s">
        <v>201</v>
      </c>
      <c r="K907">
        <v>0</v>
      </c>
      <c r="N907" t="b">
        <v>1</v>
      </c>
      <c r="O907" t="b">
        <v>0</v>
      </c>
      <c r="P907" t="b">
        <v>0</v>
      </c>
      <c r="Q907">
        <v>1</v>
      </c>
      <c r="R907">
        <v>2</v>
      </c>
      <c r="S907">
        <v>1</v>
      </c>
      <c r="T907">
        <v>3</v>
      </c>
      <c r="V907" t="s">
        <v>1890</v>
      </c>
      <c r="X907" t="s">
        <v>672</v>
      </c>
      <c r="Y907">
        <v>48</v>
      </c>
      <c r="Z907">
        <v>48</v>
      </c>
      <c r="AA907">
        <v>4</v>
      </c>
      <c r="AB907">
        <v>4</v>
      </c>
      <c r="AC907">
        <v>13</v>
      </c>
    </row>
    <row r="908" spans="1:29">
      <c r="A908">
        <v>940</v>
      </c>
      <c r="B908" t="s">
        <v>284</v>
      </c>
      <c r="C908" t="s">
        <v>2112</v>
      </c>
      <c r="J908" t="s">
        <v>201</v>
      </c>
      <c r="K908">
        <v>0</v>
      </c>
      <c r="N908" t="b">
        <v>1</v>
      </c>
      <c r="O908" t="b">
        <v>0</v>
      </c>
      <c r="P908" t="b">
        <v>0</v>
      </c>
      <c r="Q908">
        <v>1</v>
      </c>
      <c r="R908">
        <v>2</v>
      </c>
      <c r="S908">
        <v>1</v>
      </c>
      <c r="T908">
        <v>3</v>
      </c>
      <c r="V908" t="s">
        <v>1890</v>
      </c>
      <c r="X908" t="s">
        <v>674</v>
      </c>
      <c r="Y908">
        <v>48</v>
      </c>
      <c r="Z908">
        <v>48</v>
      </c>
      <c r="AA908">
        <v>5</v>
      </c>
      <c r="AB908">
        <v>5</v>
      </c>
      <c r="AC908">
        <v>13</v>
      </c>
    </row>
    <row r="909" spans="1:29">
      <c r="A909">
        <v>941</v>
      </c>
      <c r="B909" t="s">
        <v>284</v>
      </c>
      <c r="C909" t="s">
        <v>2113</v>
      </c>
      <c r="J909" t="s">
        <v>201</v>
      </c>
      <c r="K909">
        <v>0</v>
      </c>
      <c r="N909" t="b">
        <v>1</v>
      </c>
      <c r="O909" t="b">
        <v>0</v>
      </c>
      <c r="P909" t="b">
        <v>0</v>
      </c>
      <c r="Q909">
        <v>1</v>
      </c>
      <c r="R909">
        <v>2</v>
      </c>
      <c r="S909">
        <v>1</v>
      </c>
      <c r="T909">
        <v>3</v>
      </c>
      <c r="V909" t="s">
        <v>1890</v>
      </c>
      <c r="X909" t="s">
        <v>690</v>
      </c>
      <c r="Y909">
        <v>49</v>
      </c>
      <c r="Z909">
        <v>49</v>
      </c>
      <c r="AA909">
        <v>4</v>
      </c>
      <c r="AB909">
        <v>4</v>
      </c>
      <c r="AC909">
        <v>13</v>
      </c>
    </row>
    <row r="910" spans="1:29">
      <c r="A910">
        <v>942</v>
      </c>
      <c r="B910" t="s">
        <v>284</v>
      </c>
      <c r="C910" t="s">
        <v>2114</v>
      </c>
      <c r="J910" t="s">
        <v>201</v>
      </c>
      <c r="K910">
        <v>0</v>
      </c>
      <c r="N910" t="b">
        <v>1</v>
      </c>
      <c r="O910" t="b">
        <v>0</v>
      </c>
      <c r="P910" t="b">
        <v>0</v>
      </c>
      <c r="Q910">
        <v>1</v>
      </c>
      <c r="R910">
        <v>2</v>
      </c>
      <c r="S910">
        <v>1</v>
      </c>
      <c r="T910">
        <v>3</v>
      </c>
      <c r="V910" t="s">
        <v>1890</v>
      </c>
      <c r="X910" t="s">
        <v>692</v>
      </c>
      <c r="Y910">
        <v>49</v>
      </c>
      <c r="Z910">
        <v>49</v>
      </c>
      <c r="AA910">
        <v>5</v>
      </c>
      <c r="AB910">
        <v>5</v>
      </c>
      <c r="AC910">
        <v>13</v>
      </c>
    </row>
    <row r="911" spans="1:29">
      <c r="A911">
        <v>944</v>
      </c>
      <c r="B911" t="s">
        <v>284</v>
      </c>
      <c r="C911" t="s">
        <v>2240</v>
      </c>
      <c r="J911" t="s">
        <v>201</v>
      </c>
      <c r="K911">
        <v>0</v>
      </c>
      <c r="N911" t="b">
        <v>1</v>
      </c>
      <c r="O911" t="b">
        <v>0</v>
      </c>
      <c r="P911" t="b">
        <v>1</v>
      </c>
      <c r="Q911">
        <v>1</v>
      </c>
      <c r="R911">
        <v>2</v>
      </c>
      <c r="S911">
        <v>1</v>
      </c>
      <c r="T911">
        <v>13</v>
      </c>
      <c r="V911" t="s">
        <v>63</v>
      </c>
      <c r="W911" t="s">
        <v>263</v>
      </c>
      <c r="X911" t="s">
        <v>2635</v>
      </c>
      <c r="Y911">
        <v>22</v>
      </c>
      <c r="Z911">
        <v>22</v>
      </c>
      <c r="AA911">
        <v>3</v>
      </c>
      <c r="AB911">
        <v>3</v>
      </c>
      <c r="AC911">
        <v>10</v>
      </c>
    </row>
    <row r="912" spans="1:29">
      <c r="A912">
        <v>945</v>
      </c>
      <c r="B912" t="s">
        <v>284</v>
      </c>
      <c r="C912" t="s">
        <v>2241</v>
      </c>
      <c r="J912" t="s">
        <v>201</v>
      </c>
      <c r="K912">
        <v>0</v>
      </c>
      <c r="N912" t="b">
        <v>1</v>
      </c>
      <c r="O912" t="b">
        <v>0</v>
      </c>
      <c r="P912" t="b">
        <v>1</v>
      </c>
      <c r="Q912">
        <v>1</v>
      </c>
      <c r="R912">
        <v>2</v>
      </c>
      <c r="S912">
        <v>1</v>
      </c>
      <c r="T912">
        <v>13</v>
      </c>
      <c r="V912" t="s">
        <v>63</v>
      </c>
      <c r="W912" t="s">
        <v>263</v>
      </c>
      <c r="X912" t="s">
        <v>2144</v>
      </c>
      <c r="Y912">
        <v>24</v>
      </c>
      <c r="Z912">
        <v>24</v>
      </c>
      <c r="AA912">
        <v>3</v>
      </c>
      <c r="AB912">
        <v>3</v>
      </c>
      <c r="AC912">
        <v>10</v>
      </c>
    </row>
    <row r="913" spans="1:29">
      <c r="A913">
        <v>946</v>
      </c>
      <c r="B913" t="s">
        <v>284</v>
      </c>
      <c r="C913" t="s">
        <v>2272</v>
      </c>
      <c r="J913" t="s">
        <v>201</v>
      </c>
      <c r="K913">
        <v>0</v>
      </c>
      <c r="N913" t="b">
        <v>1</v>
      </c>
      <c r="O913" t="b">
        <v>0</v>
      </c>
      <c r="P913" t="b">
        <v>1</v>
      </c>
      <c r="Q913">
        <v>1</v>
      </c>
      <c r="R913">
        <v>2</v>
      </c>
      <c r="S913">
        <v>1</v>
      </c>
      <c r="T913">
        <v>2</v>
      </c>
      <c r="V913" t="s">
        <v>64</v>
      </c>
      <c r="W913" t="s">
        <v>265</v>
      </c>
      <c r="X913" t="s">
        <v>525</v>
      </c>
      <c r="Y913">
        <v>39</v>
      </c>
      <c r="Z913">
        <v>39</v>
      </c>
      <c r="AA913">
        <v>10</v>
      </c>
      <c r="AB913">
        <v>10</v>
      </c>
      <c r="AC913">
        <v>11</v>
      </c>
    </row>
    <row r="914" spans="1:29">
      <c r="A914">
        <v>947</v>
      </c>
      <c r="B914" t="s">
        <v>284</v>
      </c>
      <c r="C914" t="s">
        <v>2277</v>
      </c>
      <c r="J914" t="s">
        <v>201</v>
      </c>
      <c r="K914">
        <v>0</v>
      </c>
      <c r="N914" t="b">
        <v>1</v>
      </c>
      <c r="O914" t="b">
        <v>0</v>
      </c>
      <c r="P914" t="b">
        <v>1</v>
      </c>
      <c r="Q914">
        <v>1</v>
      </c>
      <c r="R914">
        <v>2</v>
      </c>
      <c r="S914">
        <v>1</v>
      </c>
      <c r="T914">
        <v>2</v>
      </c>
      <c r="V914" t="s">
        <v>64</v>
      </c>
      <c r="W914" t="s">
        <v>265</v>
      </c>
      <c r="X914" t="s">
        <v>542</v>
      </c>
      <c r="Y914">
        <v>40</v>
      </c>
      <c r="Z914">
        <v>40</v>
      </c>
      <c r="AA914">
        <v>10</v>
      </c>
      <c r="AB914">
        <v>10</v>
      </c>
      <c r="AC914">
        <v>11</v>
      </c>
    </row>
    <row r="915" spans="1:29">
      <c r="A915">
        <v>948</v>
      </c>
      <c r="B915" t="s">
        <v>284</v>
      </c>
      <c r="C915" t="s">
        <v>2278</v>
      </c>
      <c r="J915" t="s">
        <v>201</v>
      </c>
      <c r="K915">
        <v>0</v>
      </c>
      <c r="N915" t="b">
        <v>1</v>
      </c>
      <c r="O915" t="b">
        <v>0</v>
      </c>
      <c r="P915" t="b">
        <v>1</v>
      </c>
      <c r="Q915">
        <v>1</v>
      </c>
      <c r="R915">
        <v>2</v>
      </c>
      <c r="S915">
        <v>1</v>
      </c>
      <c r="T915">
        <v>2</v>
      </c>
      <c r="V915" t="s">
        <v>64</v>
      </c>
      <c r="W915" t="s">
        <v>265</v>
      </c>
      <c r="X915" t="s">
        <v>560</v>
      </c>
      <c r="Y915">
        <v>41</v>
      </c>
      <c r="Z915">
        <v>41</v>
      </c>
      <c r="AA915">
        <v>10</v>
      </c>
      <c r="AB915">
        <v>10</v>
      </c>
      <c r="AC915">
        <v>11</v>
      </c>
    </row>
    <row r="916" spans="1:29">
      <c r="A916">
        <v>949</v>
      </c>
      <c r="B916" t="s">
        <v>284</v>
      </c>
      <c r="C916" t="s">
        <v>2279</v>
      </c>
      <c r="J916" t="s">
        <v>201</v>
      </c>
      <c r="K916">
        <v>0</v>
      </c>
      <c r="N916" t="b">
        <v>1</v>
      </c>
      <c r="O916" t="b">
        <v>0</v>
      </c>
      <c r="P916" t="b">
        <v>1</v>
      </c>
      <c r="Q916">
        <v>1</v>
      </c>
      <c r="R916">
        <v>2</v>
      </c>
      <c r="S916">
        <v>1</v>
      </c>
      <c r="T916">
        <v>2</v>
      </c>
      <c r="V916" t="s">
        <v>64</v>
      </c>
      <c r="W916" t="s">
        <v>265</v>
      </c>
      <c r="X916" t="s">
        <v>577</v>
      </c>
      <c r="Y916">
        <v>42</v>
      </c>
      <c r="Z916">
        <v>42</v>
      </c>
      <c r="AA916">
        <v>10</v>
      </c>
      <c r="AB916">
        <v>10</v>
      </c>
      <c r="AC916">
        <v>11</v>
      </c>
    </row>
    <row r="917" spans="1:29">
      <c r="A917">
        <v>950</v>
      </c>
      <c r="B917" t="s">
        <v>284</v>
      </c>
      <c r="C917" t="s">
        <v>2280</v>
      </c>
      <c r="J917" t="s">
        <v>201</v>
      </c>
      <c r="K917">
        <v>0</v>
      </c>
      <c r="N917" t="b">
        <v>1</v>
      </c>
      <c r="O917" t="b">
        <v>0</v>
      </c>
      <c r="P917" t="b">
        <v>1</v>
      </c>
      <c r="Q917">
        <v>1</v>
      </c>
      <c r="R917">
        <v>2</v>
      </c>
      <c r="S917">
        <v>1</v>
      </c>
      <c r="T917">
        <v>2</v>
      </c>
      <c r="V917" t="s">
        <v>64</v>
      </c>
      <c r="W917" t="s">
        <v>265</v>
      </c>
      <c r="X917" t="s">
        <v>595</v>
      </c>
      <c r="Y917">
        <v>43</v>
      </c>
      <c r="Z917">
        <v>43</v>
      </c>
      <c r="AA917">
        <v>10</v>
      </c>
      <c r="AB917">
        <v>10</v>
      </c>
      <c r="AC917">
        <v>11</v>
      </c>
    </row>
    <row r="918" spans="1:29">
      <c r="A918">
        <v>951</v>
      </c>
      <c r="B918" t="s">
        <v>284</v>
      </c>
      <c r="C918" t="s">
        <v>2281</v>
      </c>
      <c r="J918" t="s">
        <v>201</v>
      </c>
      <c r="K918">
        <v>0</v>
      </c>
      <c r="N918" t="b">
        <v>1</v>
      </c>
      <c r="O918" t="b">
        <v>0</v>
      </c>
      <c r="P918" t="b">
        <v>1</v>
      </c>
      <c r="Q918">
        <v>1</v>
      </c>
      <c r="R918">
        <v>2</v>
      </c>
      <c r="S918">
        <v>1</v>
      </c>
      <c r="T918">
        <v>2</v>
      </c>
      <c r="V918" t="s">
        <v>64</v>
      </c>
      <c r="W918" t="s">
        <v>265</v>
      </c>
      <c r="X918" t="s">
        <v>612</v>
      </c>
      <c r="Y918">
        <v>44</v>
      </c>
      <c r="Z918">
        <v>44</v>
      </c>
      <c r="AA918">
        <v>10</v>
      </c>
      <c r="AB918">
        <v>10</v>
      </c>
      <c r="AC918">
        <v>11</v>
      </c>
    </row>
    <row r="919" spans="1:29">
      <c r="A919">
        <v>952</v>
      </c>
      <c r="B919" t="s">
        <v>284</v>
      </c>
      <c r="C919" t="s">
        <v>2282</v>
      </c>
      <c r="J919" t="s">
        <v>201</v>
      </c>
      <c r="K919">
        <v>0</v>
      </c>
      <c r="N919" t="b">
        <v>1</v>
      </c>
      <c r="O919" t="b">
        <v>0</v>
      </c>
      <c r="P919" t="b">
        <v>1</v>
      </c>
      <c r="Q919">
        <v>1</v>
      </c>
      <c r="R919">
        <v>2</v>
      </c>
      <c r="S919">
        <v>1</v>
      </c>
      <c r="T919">
        <v>2</v>
      </c>
      <c r="V919" t="s">
        <v>64</v>
      </c>
      <c r="W919" t="s">
        <v>265</v>
      </c>
      <c r="X919" t="s">
        <v>630</v>
      </c>
      <c r="Y919">
        <v>45</v>
      </c>
      <c r="Z919">
        <v>45</v>
      </c>
      <c r="AA919">
        <v>10</v>
      </c>
      <c r="AB919">
        <v>10</v>
      </c>
      <c r="AC919">
        <v>11</v>
      </c>
    </row>
    <row r="920" spans="1:29">
      <c r="A920">
        <v>953</v>
      </c>
      <c r="B920" t="s">
        <v>284</v>
      </c>
      <c r="C920" t="s">
        <v>2283</v>
      </c>
      <c r="J920" t="s">
        <v>201</v>
      </c>
      <c r="K920">
        <v>0</v>
      </c>
      <c r="N920" t="b">
        <v>1</v>
      </c>
      <c r="O920" t="b">
        <v>0</v>
      </c>
      <c r="P920" t="b">
        <v>1</v>
      </c>
      <c r="Q920">
        <v>1</v>
      </c>
      <c r="R920">
        <v>2</v>
      </c>
      <c r="S920">
        <v>1</v>
      </c>
      <c r="T920">
        <v>2</v>
      </c>
      <c r="V920" t="s">
        <v>64</v>
      </c>
      <c r="W920" t="s">
        <v>265</v>
      </c>
      <c r="X920" t="s">
        <v>648</v>
      </c>
      <c r="Y920">
        <v>46</v>
      </c>
      <c r="Z920">
        <v>46</v>
      </c>
      <c r="AA920">
        <v>10</v>
      </c>
      <c r="AB920">
        <v>10</v>
      </c>
      <c r="AC920">
        <v>11</v>
      </c>
    </row>
    <row r="921" spans="1:29">
      <c r="A921">
        <v>954</v>
      </c>
      <c r="B921" t="s">
        <v>284</v>
      </c>
      <c r="C921" t="s">
        <v>2284</v>
      </c>
      <c r="J921" t="s">
        <v>201</v>
      </c>
      <c r="K921">
        <v>0</v>
      </c>
      <c r="N921" t="b">
        <v>1</v>
      </c>
      <c r="O921" t="b">
        <v>0</v>
      </c>
      <c r="P921" t="b">
        <v>1</v>
      </c>
      <c r="Q921">
        <v>1</v>
      </c>
      <c r="R921">
        <v>2</v>
      </c>
      <c r="S921">
        <v>1</v>
      </c>
      <c r="T921">
        <v>2</v>
      </c>
      <c r="V921" t="s">
        <v>64</v>
      </c>
      <c r="W921" t="s">
        <v>265</v>
      </c>
      <c r="X921" t="s">
        <v>666</v>
      </c>
      <c r="Y921">
        <v>47</v>
      </c>
      <c r="Z921">
        <v>47</v>
      </c>
      <c r="AA921">
        <v>10</v>
      </c>
      <c r="AB921">
        <v>10</v>
      </c>
      <c r="AC921">
        <v>11</v>
      </c>
    </row>
    <row r="922" spans="1:29">
      <c r="A922">
        <v>955</v>
      </c>
      <c r="B922" t="s">
        <v>284</v>
      </c>
      <c r="C922" t="s">
        <v>2285</v>
      </c>
      <c r="J922" t="s">
        <v>201</v>
      </c>
      <c r="K922">
        <v>0</v>
      </c>
      <c r="N922" t="b">
        <v>1</v>
      </c>
      <c r="O922" t="b">
        <v>0</v>
      </c>
      <c r="P922" t="b">
        <v>1</v>
      </c>
      <c r="Q922">
        <v>1</v>
      </c>
      <c r="R922">
        <v>2</v>
      </c>
      <c r="S922">
        <v>1</v>
      </c>
      <c r="T922">
        <v>2</v>
      </c>
      <c r="V922" t="s">
        <v>64</v>
      </c>
      <c r="W922" t="s">
        <v>265</v>
      </c>
      <c r="X922" t="s">
        <v>684</v>
      </c>
      <c r="Y922">
        <v>48</v>
      </c>
      <c r="Z922">
        <v>48</v>
      </c>
      <c r="AA922">
        <v>10</v>
      </c>
      <c r="AB922">
        <v>10</v>
      </c>
      <c r="AC922">
        <v>11</v>
      </c>
    </row>
    <row r="923" spans="1:29">
      <c r="A923">
        <v>956</v>
      </c>
      <c r="B923" t="s">
        <v>284</v>
      </c>
      <c r="C923" t="s">
        <v>2286</v>
      </c>
      <c r="J923" t="s">
        <v>201</v>
      </c>
      <c r="K923">
        <v>0</v>
      </c>
      <c r="N923" t="b">
        <v>1</v>
      </c>
      <c r="O923" t="b">
        <v>0</v>
      </c>
      <c r="P923" t="b">
        <v>1</v>
      </c>
      <c r="Q923">
        <v>1</v>
      </c>
      <c r="R923">
        <v>2</v>
      </c>
      <c r="S923">
        <v>1</v>
      </c>
      <c r="T923">
        <v>2</v>
      </c>
      <c r="V923" t="s">
        <v>64</v>
      </c>
      <c r="W923" t="s">
        <v>265</v>
      </c>
      <c r="X923" t="s">
        <v>702</v>
      </c>
      <c r="Y923">
        <v>49</v>
      </c>
      <c r="Z923">
        <v>49</v>
      </c>
      <c r="AA923">
        <v>10</v>
      </c>
      <c r="AB923">
        <v>10</v>
      </c>
      <c r="AC923">
        <v>11</v>
      </c>
    </row>
    <row r="924" spans="1:29">
      <c r="A924">
        <v>957</v>
      </c>
      <c r="B924" t="s">
        <v>284</v>
      </c>
      <c r="C924" t="s">
        <v>2287</v>
      </c>
      <c r="J924" t="s">
        <v>201</v>
      </c>
      <c r="K924">
        <v>0</v>
      </c>
      <c r="N924" t="b">
        <v>1</v>
      </c>
      <c r="O924" t="b">
        <v>0</v>
      </c>
      <c r="P924" t="b">
        <v>1</v>
      </c>
      <c r="Q924">
        <v>1</v>
      </c>
      <c r="R924">
        <v>2</v>
      </c>
      <c r="S924">
        <v>1</v>
      </c>
      <c r="T924">
        <v>2</v>
      </c>
      <c r="V924" t="s">
        <v>64</v>
      </c>
      <c r="W924" t="s">
        <v>265</v>
      </c>
      <c r="X924" t="s">
        <v>720</v>
      </c>
      <c r="Y924">
        <v>50</v>
      </c>
      <c r="Z924">
        <v>50</v>
      </c>
      <c r="AA924">
        <v>10</v>
      </c>
      <c r="AB924">
        <v>10</v>
      </c>
      <c r="AC924">
        <v>11</v>
      </c>
    </row>
    <row r="925" spans="1:29">
      <c r="A925">
        <v>958</v>
      </c>
      <c r="B925" t="s">
        <v>284</v>
      </c>
      <c r="C925" t="s">
        <v>2288</v>
      </c>
      <c r="J925" t="s">
        <v>201</v>
      </c>
      <c r="K925">
        <v>0</v>
      </c>
      <c r="N925" t="b">
        <v>1</v>
      </c>
      <c r="O925" t="b">
        <v>0</v>
      </c>
      <c r="P925" t="b">
        <v>1</v>
      </c>
      <c r="Q925">
        <v>1</v>
      </c>
      <c r="R925">
        <v>2</v>
      </c>
      <c r="S925">
        <v>1</v>
      </c>
      <c r="T925">
        <v>2</v>
      </c>
      <c r="V925" t="s">
        <v>64</v>
      </c>
      <c r="W925" t="s">
        <v>265</v>
      </c>
      <c r="X925" t="s">
        <v>738</v>
      </c>
      <c r="Y925">
        <v>51</v>
      </c>
      <c r="Z925">
        <v>51</v>
      </c>
      <c r="AA925">
        <v>10</v>
      </c>
      <c r="AB925">
        <v>10</v>
      </c>
      <c r="AC925">
        <v>11</v>
      </c>
    </row>
    <row r="926" spans="1:29">
      <c r="A926">
        <v>959</v>
      </c>
      <c r="B926" t="s">
        <v>284</v>
      </c>
      <c r="C926" t="s">
        <v>2289</v>
      </c>
      <c r="J926" t="s">
        <v>201</v>
      </c>
      <c r="K926">
        <v>0</v>
      </c>
      <c r="N926" t="b">
        <v>1</v>
      </c>
      <c r="O926" t="b">
        <v>0</v>
      </c>
      <c r="P926" t="b">
        <v>1</v>
      </c>
      <c r="Q926">
        <v>1</v>
      </c>
      <c r="R926">
        <v>2</v>
      </c>
      <c r="S926">
        <v>1</v>
      </c>
      <c r="T926">
        <v>2</v>
      </c>
      <c r="V926" t="s">
        <v>64</v>
      </c>
      <c r="W926" t="s">
        <v>265</v>
      </c>
      <c r="X926" t="s">
        <v>756</v>
      </c>
      <c r="Y926">
        <v>52</v>
      </c>
      <c r="Z926">
        <v>52</v>
      </c>
      <c r="AA926">
        <v>10</v>
      </c>
      <c r="AB926">
        <v>10</v>
      </c>
      <c r="AC926">
        <v>11</v>
      </c>
    </row>
    <row r="927" spans="1:29">
      <c r="A927">
        <v>960</v>
      </c>
      <c r="B927" t="s">
        <v>284</v>
      </c>
      <c r="C927" t="s">
        <v>2290</v>
      </c>
      <c r="J927" t="s">
        <v>201</v>
      </c>
      <c r="K927">
        <v>0</v>
      </c>
      <c r="N927" t="b">
        <v>1</v>
      </c>
      <c r="O927" t="b">
        <v>0</v>
      </c>
      <c r="P927" t="b">
        <v>1</v>
      </c>
      <c r="Q927">
        <v>1</v>
      </c>
      <c r="R927">
        <v>2</v>
      </c>
      <c r="S927">
        <v>1</v>
      </c>
      <c r="T927">
        <v>2</v>
      </c>
      <c r="V927" t="s">
        <v>64</v>
      </c>
      <c r="W927" t="s">
        <v>265</v>
      </c>
      <c r="X927" t="s">
        <v>774</v>
      </c>
      <c r="Y927">
        <v>53</v>
      </c>
      <c r="Z927">
        <v>53</v>
      </c>
      <c r="AA927">
        <v>10</v>
      </c>
      <c r="AB927">
        <v>10</v>
      </c>
      <c r="AC927">
        <v>11</v>
      </c>
    </row>
    <row r="928" spans="1:29">
      <c r="A928">
        <v>961</v>
      </c>
      <c r="B928" t="s">
        <v>284</v>
      </c>
      <c r="C928" t="s">
        <v>2291</v>
      </c>
      <c r="J928" t="s">
        <v>201</v>
      </c>
      <c r="K928">
        <v>0</v>
      </c>
      <c r="N928" t="b">
        <v>1</v>
      </c>
      <c r="O928" t="b">
        <v>0</v>
      </c>
      <c r="P928" t="b">
        <v>1</v>
      </c>
      <c r="Q928">
        <v>1</v>
      </c>
      <c r="R928">
        <v>2</v>
      </c>
      <c r="S928">
        <v>1</v>
      </c>
      <c r="T928">
        <v>2</v>
      </c>
      <c r="V928" t="s">
        <v>64</v>
      </c>
      <c r="W928" t="s">
        <v>265</v>
      </c>
      <c r="X928" t="s">
        <v>792</v>
      </c>
      <c r="Y928">
        <v>54</v>
      </c>
      <c r="Z928">
        <v>54</v>
      </c>
      <c r="AA928">
        <v>10</v>
      </c>
      <c r="AB928">
        <v>10</v>
      </c>
      <c r="AC928">
        <v>11</v>
      </c>
    </row>
    <row r="929" spans="1:29">
      <c r="A929">
        <v>962</v>
      </c>
      <c r="B929" t="s">
        <v>284</v>
      </c>
      <c r="C929" t="s">
        <v>2292</v>
      </c>
      <c r="J929" t="s">
        <v>201</v>
      </c>
      <c r="K929">
        <v>0</v>
      </c>
      <c r="N929" t="b">
        <v>1</v>
      </c>
      <c r="O929" t="b">
        <v>0</v>
      </c>
      <c r="P929" t="b">
        <v>1</v>
      </c>
      <c r="Q929">
        <v>1</v>
      </c>
      <c r="R929">
        <v>2</v>
      </c>
      <c r="S929">
        <v>1</v>
      </c>
      <c r="T929">
        <v>2</v>
      </c>
      <c r="V929" t="s">
        <v>64</v>
      </c>
      <c r="W929" t="s">
        <v>265</v>
      </c>
      <c r="X929" t="s">
        <v>810</v>
      </c>
      <c r="Y929">
        <v>55</v>
      </c>
      <c r="Z929">
        <v>55</v>
      </c>
      <c r="AA929">
        <v>10</v>
      </c>
      <c r="AB929">
        <v>10</v>
      </c>
      <c r="AC929">
        <v>11</v>
      </c>
    </row>
    <row r="930" spans="1:29">
      <c r="A930">
        <v>963</v>
      </c>
      <c r="B930" t="s">
        <v>284</v>
      </c>
      <c r="C930" t="s">
        <v>2293</v>
      </c>
      <c r="J930" t="s">
        <v>201</v>
      </c>
      <c r="K930">
        <v>0</v>
      </c>
      <c r="N930" t="b">
        <v>1</v>
      </c>
      <c r="O930" t="b">
        <v>0</v>
      </c>
      <c r="P930" t="b">
        <v>1</v>
      </c>
      <c r="Q930">
        <v>1</v>
      </c>
      <c r="R930">
        <v>2</v>
      </c>
      <c r="S930">
        <v>1</v>
      </c>
      <c r="T930">
        <v>2</v>
      </c>
      <c r="V930" t="s">
        <v>64</v>
      </c>
      <c r="W930" t="s">
        <v>265</v>
      </c>
      <c r="X930" t="s">
        <v>828</v>
      </c>
      <c r="Y930">
        <v>56</v>
      </c>
      <c r="Z930">
        <v>56</v>
      </c>
      <c r="AA930">
        <v>10</v>
      </c>
      <c r="AB930">
        <v>10</v>
      </c>
      <c r="AC930">
        <v>11</v>
      </c>
    </row>
    <row r="931" spans="1:29">
      <c r="A931">
        <v>964</v>
      </c>
      <c r="B931" t="s">
        <v>284</v>
      </c>
      <c r="C931" t="s">
        <v>2294</v>
      </c>
      <c r="J931" t="s">
        <v>201</v>
      </c>
      <c r="K931">
        <v>0</v>
      </c>
      <c r="N931" t="b">
        <v>1</v>
      </c>
      <c r="O931" t="b">
        <v>0</v>
      </c>
      <c r="P931" t="b">
        <v>1</v>
      </c>
      <c r="Q931">
        <v>1</v>
      </c>
      <c r="R931">
        <v>2</v>
      </c>
      <c r="S931">
        <v>1</v>
      </c>
      <c r="T931">
        <v>2</v>
      </c>
      <c r="V931" t="s">
        <v>64</v>
      </c>
      <c r="W931" t="s">
        <v>265</v>
      </c>
      <c r="X931" t="s">
        <v>846</v>
      </c>
      <c r="Y931">
        <v>57</v>
      </c>
      <c r="Z931">
        <v>57</v>
      </c>
      <c r="AA931">
        <v>10</v>
      </c>
      <c r="AB931">
        <v>10</v>
      </c>
      <c r="AC931">
        <v>11</v>
      </c>
    </row>
    <row r="932" spans="1:29">
      <c r="A932">
        <v>965</v>
      </c>
      <c r="B932" t="s">
        <v>284</v>
      </c>
      <c r="C932" t="s">
        <v>2295</v>
      </c>
      <c r="J932" t="s">
        <v>201</v>
      </c>
      <c r="K932">
        <v>0</v>
      </c>
      <c r="N932" t="b">
        <v>1</v>
      </c>
      <c r="O932" t="b">
        <v>0</v>
      </c>
      <c r="P932" t="b">
        <v>1</v>
      </c>
      <c r="Q932">
        <v>1</v>
      </c>
      <c r="R932">
        <v>2</v>
      </c>
      <c r="S932">
        <v>1</v>
      </c>
      <c r="T932">
        <v>2</v>
      </c>
      <c r="V932" t="s">
        <v>64</v>
      </c>
      <c r="W932" t="s">
        <v>265</v>
      </c>
      <c r="X932" t="s">
        <v>864</v>
      </c>
      <c r="Y932">
        <v>58</v>
      </c>
      <c r="Z932">
        <v>58</v>
      </c>
      <c r="AA932">
        <v>10</v>
      </c>
      <c r="AB932">
        <v>10</v>
      </c>
      <c r="AC932">
        <v>11</v>
      </c>
    </row>
    <row r="933" spans="1:29">
      <c r="A933">
        <v>966</v>
      </c>
      <c r="B933" t="s">
        <v>284</v>
      </c>
      <c r="C933" t="s">
        <v>2296</v>
      </c>
      <c r="J933" t="s">
        <v>201</v>
      </c>
      <c r="K933">
        <v>0</v>
      </c>
      <c r="N933" t="b">
        <v>1</v>
      </c>
      <c r="O933" t="b">
        <v>0</v>
      </c>
      <c r="P933" t="b">
        <v>1</v>
      </c>
      <c r="Q933">
        <v>1</v>
      </c>
      <c r="R933">
        <v>2</v>
      </c>
      <c r="S933">
        <v>1</v>
      </c>
      <c r="T933">
        <v>2</v>
      </c>
      <c r="V933" t="s">
        <v>64</v>
      </c>
      <c r="W933" t="s">
        <v>265</v>
      </c>
      <c r="X933" t="s">
        <v>882</v>
      </c>
      <c r="Y933">
        <v>59</v>
      </c>
      <c r="Z933">
        <v>59</v>
      </c>
      <c r="AA933">
        <v>10</v>
      </c>
      <c r="AB933">
        <v>10</v>
      </c>
      <c r="AC933">
        <v>11</v>
      </c>
    </row>
    <row r="934" spans="1:29">
      <c r="A934">
        <v>967</v>
      </c>
      <c r="B934" t="s">
        <v>284</v>
      </c>
      <c r="C934" t="s">
        <v>2297</v>
      </c>
      <c r="J934" t="s">
        <v>201</v>
      </c>
      <c r="K934">
        <v>0</v>
      </c>
      <c r="N934" t="b">
        <v>1</v>
      </c>
      <c r="O934" t="b">
        <v>0</v>
      </c>
      <c r="P934" t="b">
        <v>1</v>
      </c>
      <c r="Q934">
        <v>1</v>
      </c>
      <c r="R934">
        <v>2</v>
      </c>
      <c r="S934">
        <v>1</v>
      </c>
      <c r="T934">
        <v>2</v>
      </c>
      <c r="V934" t="s">
        <v>64</v>
      </c>
      <c r="W934" t="s">
        <v>265</v>
      </c>
      <c r="X934" t="s">
        <v>900</v>
      </c>
      <c r="Y934">
        <v>60</v>
      </c>
      <c r="Z934">
        <v>60</v>
      </c>
      <c r="AA934">
        <v>10</v>
      </c>
      <c r="AB934">
        <v>10</v>
      </c>
      <c r="AC934">
        <v>11</v>
      </c>
    </row>
    <row r="935" spans="1:29">
      <c r="A935">
        <v>968</v>
      </c>
      <c r="B935" t="s">
        <v>284</v>
      </c>
      <c r="C935" t="s">
        <v>2298</v>
      </c>
      <c r="J935" t="s">
        <v>201</v>
      </c>
      <c r="K935">
        <v>0</v>
      </c>
      <c r="N935" t="b">
        <v>1</v>
      </c>
      <c r="O935" t="b">
        <v>0</v>
      </c>
      <c r="P935" t="b">
        <v>1</v>
      </c>
      <c r="Q935">
        <v>1</v>
      </c>
      <c r="R935">
        <v>2</v>
      </c>
      <c r="S935">
        <v>1</v>
      </c>
      <c r="T935">
        <v>2</v>
      </c>
      <c r="V935" t="s">
        <v>64</v>
      </c>
      <c r="W935" t="s">
        <v>265</v>
      </c>
      <c r="X935" t="s">
        <v>918</v>
      </c>
      <c r="Y935">
        <v>61</v>
      </c>
      <c r="Z935">
        <v>61</v>
      </c>
      <c r="AA935">
        <v>10</v>
      </c>
      <c r="AB935">
        <v>10</v>
      </c>
      <c r="AC935">
        <v>11</v>
      </c>
    </row>
    <row r="936" spans="1:29">
      <c r="A936">
        <v>969</v>
      </c>
      <c r="B936" t="s">
        <v>284</v>
      </c>
      <c r="C936" t="s">
        <v>2299</v>
      </c>
      <c r="J936" t="s">
        <v>201</v>
      </c>
      <c r="K936">
        <v>0</v>
      </c>
      <c r="N936" t="b">
        <v>1</v>
      </c>
      <c r="O936" t="b">
        <v>0</v>
      </c>
      <c r="P936" t="b">
        <v>1</v>
      </c>
      <c r="Q936">
        <v>1</v>
      </c>
      <c r="R936">
        <v>2</v>
      </c>
      <c r="S936">
        <v>1</v>
      </c>
      <c r="T936">
        <v>2</v>
      </c>
      <c r="V936" t="s">
        <v>64</v>
      </c>
      <c r="W936" t="s">
        <v>265</v>
      </c>
      <c r="X936" t="s">
        <v>936</v>
      </c>
      <c r="Y936">
        <v>62</v>
      </c>
      <c r="Z936">
        <v>62</v>
      </c>
      <c r="AA936">
        <v>10</v>
      </c>
      <c r="AB936">
        <v>10</v>
      </c>
      <c r="AC936">
        <v>11</v>
      </c>
    </row>
    <row r="937" spans="1:29">
      <c r="A937">
        <v>970</v>
      </c>
      <c r="B937" t="s">
        <v>284</v>
      </c>
      <c r="C937" t="s">
        <v>2300</v>
      </c>
      <c r="J937" t="s">
        <v>201</v>
      </c>
      <c r="K937">
        <v>0</v>
      </c>
      <c r="N937" t="b">
        <v>1</v>
      </c>
      <c r="O937" t="b">
        <v>0</v>
      </c>
      <c r="P937" t="b">
        <v>1</v>
      </c>
      <c r="Q937">
        <v>1</v>
      </c>
      <c r="R937">
        <v>2</v>
      </c>
      <c r="S937">
        <v>1</v>
      </c>
      <c r="T937">
        <v>2</v>
      </c>
      <c r="V937" t="s">
        <v>64</v>
      </c>
      <c r="W937" t="s">
        <v>265</v>
      </c>
      <c r="X937" t="s">
        <v>954</v>
      </c>
      <c r="Y937">
        <v>63</v>
      </c>
      <c r="Z937">
        <v>63</v>
      </c>
      <c r="AA937">
        <v>10</v>
      </c>
      <c r="AB937">
        <v>10</v>
      </c>
      <c r="AC937">
        <v>11</v>
      </c>
    </row>
    <row r="938" spans="1:29">
      <c r="A938">
        <v>971</v>
      </c>
      <c r="B938" t="s">
        <v>284</v>
      </c>
      <c r="C938" t="s">
        <v>2301</v>
      </c>
      <c r="J938" t="s">
        <v>201</v>
      </c>
      <c r="K938">
        <v>0</v>
      </c>
      <c r="N938" t="b">
        <v>1</v>
      </c>
      <c r="O938" t="b">
        <v>0</v>
      </c>
      <c r="P938" t="b">
        <v>1</v>
      </c>
      <c r="Q938">
        <v>1</v>
      </c>
      <c r="R938">
        <v>2</v>
      </c>
      <c r="S938">
        <v>1</v>
      </c>
      <c r="T938">
        <v>2</v>
      </c>
      <c r="V938" t="s">
        <v>64</v>
      </c>
      <c r="W938" t="s">
        <v>265</v>
      </c>
      <c r="X938" t="s">
        <v>972</v>
      </c>
      <c r="Y938">
        <v>64</v>
      </c>
      <c r="Z938">
        <v>64</v>
      </c>
      <c r="AA938">
        <v>10</v>
      </c>
      <c r="AB938">
        <v>10</v>
      </c>
      <c r="AC938">
        <v>11</v>
      </c>
    </row>
    <row r="939" spans="1:29">
      <c r="A939">
        <v>972</v>
      </c>
      <c r="B939" t="s">
        <v>284</v>
      </c>
      <c r="C939" t="s">
        <v>2302</v>
      </c>
      <c r="J939" t="s">
        <v>201</v>
      </c>
      <c r="K939">
        <v>0</v>
      </c>
      <c r="N939" t="b">
        <v>1</v>
      </c>
      <c r="O939" t="b">
        <v>0</v>
      </c>
      <c r="P939" t="b">
        <v>1</v>
      </c>
      <c r="Q939">
        <v>1</v>
      </c>
      <c r="R939">
        <v>2</v>
      </c>
      <c r="S939">
        <v>1</v>
      </c>
      <c r="T939">
        <v>2</v>
      </c>
      <c r="V939" t="s">
        <v>64</v>
      </c>
      <c r="W939" t="s">
        <v>265</v>
      </c>
      <c r="X939" t="s">
        <v>990</v>
      </c>
      <c r="Y939">
        <v>65</v>
      </c>
      <c r="Z939">
        <v>65</v>
      </c>
      <c r="AA939">
        <v>10</v>
      </c>
      <c r="AB939">
        <v>10</v>
      </c>
      <c r="AC939">
        <v>11</v>
      </c>
    </row>
    <row r="940" spans="1:29">
      <c r="A940">
        <v>973</v>
      </c>
      <c r="B940" t="s">
        <v>284</v>
      </c>
      <c r="C940" t="s">
        <v>2303</v>
      </c>
      <c r="J940" t="s">
        <v>201</v>
      </c>
      <c r="K940">
        <v>0</v>
      </c>
      <c r="N940" t="b">
        <v>1</v>
      </c>
      <c r="O940" t="b">
        <v>0</v>
      </c>
      <c r="P940" t="b">
        <v>1</v>
      </c>
      <c r="Q940">
        <v>1</v>
      </c>
      <c r="R940">
        <v>2</v>
      </c>
      <c r="S940">
        <v>1</v>
      </c>
      <c r="T940">
        <v>2</v>
      </c>
      <c r="V940" t="s">
        <v>64</v>
      </c>
      <c r="W940" t="s">
        <v>265</v>
      </c>
      <c r="X940" t="s">
        <v>1008</v>
      </c>
      <c r="Y940">
        <v>66</v>
      </c>
      <c r="Z940">
        <v>66</v>
      </c>
      <c r="AA940">
        <v>10</v>
      </c>
      <c r="AB940">
        <v>10</v>
      </c>
      <c r="AC940">
        <v>11</v>
      </c>
    </row>
    <row r="941" spans="1:29">
      <c r="A941">
        <v>974</v>
      </c>
      <c r="B941" t="s">
        <v>284</v>
      </c>
      <c r="C941" t="s">
        <v>2304</v>
      </c>
      <c r="J941" t="s">
        <v>201</v>
      </c>
      <c r="K941">
        <v>0</v>
      </c>
      <c r="N941" t="b">
        <v>1</v>
      </c>
      <c r="O941" t="b">
        <v>0</v>
      </c>
      <c r="P941" t="b">
        <v>1</v>
      </c>
      <c r="Q941">
        <v>1</v>
      </c>
      <c r="R941">
        <v>2</v>
      </c>
      <c r="S941">
        <v>1</v>
      </c>
      <c r="T941">
        <v>2</v>
      </c>
      <c r="V941" t="s">
        <v>64</v>
      </c>
      <c r="W941" t="s">
        <v>265</v>
      </c>
      <c r="X941" t="s">
        <v>1026</v>
      </c>
      <c r="Y941">
        <v>67</v>
      </c>
      <c r="Z941">
        <v>67</v>
      </c>
      <c r="AA941">
        <v>10</v>
      </c>
      <c r="AB941">
        <v>10</v>
      </c>
      <c r="AC941">
        <v>11</v>
      </c>
    </row>
    <row r="942" spans="1:29">
      <c r="A942">
        <v>975</v>
      </c>
      <c r="B942" t="s">
        <v>284</v>
      </c>
      <c r="C942" t="s">
        <v>2305</v>
      </c>
      <c r="J942" t="s">
        <v>201</v>
      </c>
      <c r="K942">
        <v>0</v>
      </c>
      <c r="N942" t="b">
        <v>1</v>
      </c>
      <c r="O942" t="b">
        <v>0</v>
      </c>
      <c r="P942" t="b">
        <v>1</v>
      </c>
      <c r="Q942">
        <v>1</v>
      </c>
      <c r="R942">
        <v>2</v>
      </c>
      <c r="S942">
        <v>1</v>
      </c>
      <c r="T942">
        <v>2</v>
      </c>
      <c r="V942" t="s">
        <v>64</v>
      </c>
      <c r="W942" t="s">
        <v>265</v>
      </c>
      <c r="X942" t="s">
        <v>1044</v>
      </c>
      <c r="Y942">
        <v>68</v>
      </c>
      <c r="Z942">
        <v>68</v>
      </c>
      <c r="AA942">
        <v>10</v>
      </c>
      <c r="AB942">
        <v>10</v>
      </c>
      <c r="AC942">
        <v>11</v>
      </c>
    </row>
    <row r="943" spans="1:29">
      <c r="A943">
        <v>976</v>
      </c>
      <c r="B943" t="s">
        <v>284</v>
      </c>
      <c r="C943" t="s">
        <v>2306</v>
      </c>
      <c r="J943" t="s">
        <v>201</v>
      </c>
      <c r="K943">
        <v>0</v>
      </c>
      <c r="N943" t="b">
        <v>1</v>
      </c>
      <c r="O943" t="b">
        <v>0</v>
      </c>
      <c r="P943" t="b">
        <v>1</v>
      </c>
      <c r="Q943">
        <v>1</v>
      </c>
      <c r="R943">
        <v>2</v>
      </c>
      <c r="S943">
        <v>1</v>
      </c>
      <c r="T943">
        <v>2</v>
      </c>
      <c r="V943" t="s">
        <v>64</v>
      </c>
      <c r="W943" t="s">
        <v>265</v>
      </c>
      <c r="X943" t="s">
        <v>1062</v>
      </c>
      <c r="Y943">
        <v>69</v>
      </c>
      <c r="Z943">
        <v>69</v>
      </c>
      <c r="AA943">
        <v>10</v>
      </c>
      <c r="AB943">
        <v>10</v>
      </c>
      <c r="AC943">
        <v>11</v>
      </c>
    </row>
    <row r="944" spans="1:29">
      <c r="A944">
        <v>977</v>
      </c>
      <c r="B944" t="s">
        <v>284</v>
      </c>
      <c r="C944" t="s">
        <v>2307</v>
      </c>
      <c r="J944" t="s">
        <v>201</v>
      </c>
      <c r="K944">
        <v>0</v>
      </c>
      <c r="N944" t="b">
        <v>1</v>
      </c>
      <c r="O944" t="b">
        <v>0</v>
      </c>
      <c r="P944" t="b">
        <v>1</v>
      </c>
      <c r="Q944">
        <v>1</v>
      </c>
      <c r="R944">
        <v>2</v>
      </c>
      <c r="S944">
        <v>1</v>
      </c>
      <c r="T944">
        <v>2</v>
      </c>
      <c r="V944" t="s">
        <v>64</v>
      </c>
      <c r="W944" t="s">
        <v>265</v>
      </c>
      <c r="X944" t="s">
        <v>1080</v>
      </c>
      <c r="Y944">
        <v>70</v>
      </c>
      <c r="Z944">
        <v>70</v>
      </c>
      <c r="AA944">
        <v>10</v>
      </c>
      <c r="AB944">
        <v>10</v>
      </c>
      <c r="AC944">
        <v>11</v>
      </c>
    </row>
    <row r="945" spans="1:29">
      <c r="A945">
        <v>978</v>
      </c>
      <c r="B945" t="s">
        <v>284</v>
      </c>
      <c r="C945" t="s">
        <v>2308</v>
      </c>
      <c r="J945" t="s">
        <v>201</v>
      </c>
      <c r="K945">
        <v>0</v>
      </c>
      <c r="N945" t="b">
        <v>1</v>
      </c>
      <c r="O945" t="b">
        <v>0</v>
      </c>
      <c r="P945" t="b">
        <v>1</v>
      </c>
      <c r="Q945">
        <v>1</v>
      </c>
      <c r="R945">
        <v>2</v>
      </c>
      <c r="S945">
        <v>1</v>
      </c>
      <c r="T945">
        <v>2</v>
      </c>
      <c r="V945" t="s">
        <v>64</v>
      </c>
      <c r="W945" t="s">
        <v>265</v>
      </c>
      <c r="X945" t="s">
        <v>1098</v>
      </c>
      <c r="Y945">
        <v>71</v>
      </c>
      <c r="Z945">
        <v>71</v>
      </c>
      <c r="AA945">
        <v>10</v>
      </c>
      <c r="AB945">
        <v>10</v>
      </c>
      <c r="AC945">
        <v>11</v>
      </c>
    </row>
    <row r="946" spans="1:29">
      <c r="A946">
        <v>979</v>
      </c>
      <c r="B946" t="s">
        <v>284</v>
      </c>
      <c r="C946" t="s">
        <v>2309</v>
      </c>
      <c r="J946" t="s">
        <v>201</v>
      </c>
      <c r="K946">
        <v>0</v>
      </c>
      <c r="N946" t="b">
        <v>1</v>
      </c>
      <c r="O946" t="b">
        <v>0</v>
      </c>
      <c r="P946" t="b">
        <v>1</v>
      </c>
      <c r="Q946">
        <v>1</v>
      </c>
      <c r="R946">
        <v>2</v>
      </c>
      <c r="S946">
        <v>1</v>
      </c>
      <c r="T946">
        <v>2</v>
      </c>
      <c r="V946" t="s">
        <v>64</v>
      </c>
      <c r="W946" t="s">
        <v>265</v>
      </c>
      <c r="X946" t="s">
        <v>1116</v>
      </c>
      <c r="Y946">
        <v>72</v>
      </c>
      <c r="Z946">
        <v>72</v>
      </c>
      <c r="AA946">
        <v>10</v>
      </c>
      <c r="AB946">
        <v>10</v>
      </c>
      <c r="AC946">
        <v>11</v>
      </c>
    </row>
    <row r="947" spans="1:29">
      <c r="A947">
        <v>980</v>
      </c>
      <c r="B947" t="s">
        <v>284</v>
      </c>
      <c r="C947" t="s">
        <v>2310</v>
      </c>
      <c r="J947" t="s">
        <v>201</v>
      </c>
      <c r="K947">
        <v>0</v>
      </c>
      <c r="N947" t="b">
        <v>1</v>
      </c>
      <c r="O947" t="b">
        <v>0</v>
      </c>
      <c r="P947" t="b">
        <v>1</v>
      </c>
      <c r="Q947">
        <v>1</v>
      </c>
      <c r="R947">
        <v>2</v>
      </c>
      <c r="S947">
        <v>1</v>
      </c>
      <c r="T947">
        <v>2</v>
      </c>
      <c r="V947" t="s">
        <v>64</v>
      </c>
      <c r="W947" t="s">
        <v>265</v>
      </c>
      <c r="X947" t="s">
        <v>1134</v>
      </c>
      <c r="Y947">
        <v>73</v>
      </c>
      <c r="Z947">
        <v>73</v>
      </c>
      <c r="AA947">
        <v>10</v>
      </c>
      <c r="AB947">
        <v>10</v>
      </c>
      <c r="AC947">
        <v>11</v>
      </c>
    </row>
    <row r="948" spans="1:29">
      <c r="A948">
        <v>981</v>
      </c>
      <c r="B948" t="s">
        <v>284</v>
      </c>
      <c r="C948" t="s">
        <v>2311</v>
      </c>
      <c r="J948" t="s">
        <v>201</v>
      </c>
      <c r="K948">
        <v>0</v>
      </c>
      <c r="N948" t="b">
        <v>1</v>
      </c>
      <c r="O948" t="b">
        <v>0</v>
      </c>
      <c r="P948" t="b">
        <v>1</v>
      </c>
      <c r="Q948">
        <v>1</v>
      </c>
      <c r="R948">
        <v>2</v>
      </c>
      <c r="S948">
        <v>1</v>
      </c>
      <c r="T948">
        <v>2</v>
      </c>
      <c r="V948" t="s">
        <v>64</v>
      </c>
      <c r="W948" t="s">
        <v>265</v>
      </c>
      <c r="X948" t="s">
        <v>1152</v>
      </c>
      <c r="Y948">
        <v>74</v>
      </c>
      <c r="Z948">
        <v>74</v>
      </c>
      <c r="AA948">
        <v>10</v>
      </c>
      <c r="AB948">
        <v>10</v>
      </c>
      <c r="AC948">
        <v>11</v>
      </c>
    </row>
    <row r="949" spans="1:29">
      <c r="A949">
        <v>982</v>
      </c>
      <c r="B949" t="s">
        <v>284</v>
      </c>
      <c r="C949" t="s">
        <v>2312</v>
      </c>
      <c r="J949" t="s">
        <v>201</v>
      </c>
      <c r="K949">
        <v>0</v>
      </c>
      <c r="N949" t="b">
        <v>1</v>
      </c>
      <c r="O949" t="b">
        <v>0</v>
      </c>
      <c r="P949" t="b">
        <v>1</v>
      </c>
      <c r="Q949">
        <v>1</v>
      </c>
      <c r="R949">
        <v>2</v>
      </c>
      <c r="S949">
        <v>1</v>
      </c>
      <c r="T949">
        <v>2</v>
      </c>
      <c r="V949" t="s">
        <v>64</v>
      </c>
      <c r="W949" t="s">
        <v>265</v>
      </c>
      <c r="X949" t="s">
        <v>1170</v>
      </c>
      <c r="Y949">
        <v>75</v>
      </c>
      <c r="Z949">
        <v>75</v>
      </c>
      <c r="AA949">
        <v>10</v>
      </c>
      <c r="AB949">
        <v>10</v>
      </c>
      <c r="AC949">
        <v>11</v>
      </c>
    </row>
    <row r="950" spans="1:29">
      <c r="A950">
        <v>983</v>
      </c>
      <c r="B950" t="s">
        <v>284</v>
      </c>
      <c r="C950" t="s">
        <v>2313</v>
      </c>
      <c r="J950" t="s">
        <v>201</v>
      </c>
      <c r="K950">
        <v>0</v>
      </c>
      <c r="N950" t="b">
        <v>1</v>
      </c>
      <c r="O950" t="b">
        <v>0</v>
      </c>
      <c r="P950" t="b">
        <v>1</v>
      </c>
      <c r="Q950">
        <v>1</v>
      </c>
      <c r="R950">
        <v>2</v>
      </c>
      <c r="S950">
        <v>1</v>
      </c>
      <c r="T950">
        <v>2</v>
      </c>
      <c r="V950" t="s">
        <v>64</v>
      </c>
      <c r="W950" t="s">
        <v>265</v>
      </c>
      <c r="X950" t="s">
        <v>1188</v>
      </c>
      <c r="Y950">
        <v>76</v>
      </c>
      <c r="Z950">
        <v>76</v>
      </c>
      <c r="AA950">
        <v>10</v>
      </c>
      <c r="AB950">
        <v>10</v>
      </c>
      <c r="AC950">
        <v>11</v>
      </c>
    </row>
    <row r="951" spans="1:29">
      <c r="A951">
        <v>984</v>
      </c>
      <c r="B951" t="s">
        <v>284</v>
      </c>
      <c r="C951" t="s">
        <v>2314</v>
      </c>
      <c r="J951" t="s">
        <v>201</v>
      </c>
      <c r="K951">
        <v>0</v>
      </c>
      <c r="N951" t="b">
        <v>1</v>
      </c>
      <c r="O951" t="b">
        <v>0</v>
      </c>
      <c r="P951" t="b">
        <v>1</v>
      </c>
      <c r="Q951">
        <v>1</v>
      </c>
      <c r="R951">
        <v>2</v>
      </c>
      <c r="S951">
        <v>1</v>
      </c>
      <c r="T951">
        <v>2</v>
      </c>
      <c r="V951" t="s">
        <v>64</v>
      </c>
      <c r="W951" t="s">
        <v>265</v>
      </c>
      <c r="X951" t="s">
        <v>1206</v>
      </c>
      <c r="Y951">
        <v>77</v>
      </c>
      <c r="Z951">
        <v>77</v>
      </c>
      <c r="AA951">
        <v>10</v>
      </c>
      <c r="AB951">
        <v>10</v>
      </c>
      <c r="AC951">
        <v>11</v>
      </c>
    </row>
    <row r="952" spans="1:29">
      <c r="A952">
        <v>985</v>
      </c>
      <c r="B952" t="s">
        <v>284</v>
      </c>
      <c r="C952" t="s">
        <v>2315</v>
      </c>
      <c r="J952" t="s">
        <v>201</v>
      </c>
      <c r="K952">
        <v>0</v>
      </c>
      <c r="N952" t="b">
        <v>1</v>
      </c>
      <c r="O952" t="b">
        <v>0</v>
      </c>
      <c r="P952" t="b">
        <v>1</v>
      </c>
      <c r="Q952">
        <v>1</v>
      </c>
      <c r="R952">
        <v>2</v>
      </c>
      <c r="S952">
        <v>1</v>
      </c>
      <c r="T952">
        <v>2</v>
      </c>
      <c r="V952" t="s">
        <v>64</v>
      </c>
      <c r="W952" t="s">
        <v>265</v>
      </c>
      <c r="X952" t="s">
        <v>1224</v>
      </c>
      <c r="Y952">
        <v>78</v>
      </c>
      <c r="Z952">
        <v>78</v>
      </c>
      <c r="AA952">
        <v>10</v>
      </c>
      <c r="AB952">
        <v>10</v>
      </c>
      <c r="AC952">
        <v>11</v>
      </c>
    </row>
    <row r="953" spans="1:29">
      <c r="A953">
        <v>986</v>
      </c>
      <c r="B953" t="s">
        <v>284</v>
      </c>
      <c r="C953" t="s">
        <v>2316</v>
      </c>
      <c r="J953" t="s">
        <v>201</v>
      </c>
      <c r="K953">
        <v>0</v>
      </c>
      <c r="N953" t="b">
        <v>1</v>
      </c>
      <c r="O953" t="b">
        <v>0</v>
      </c>
      <c r="P953" t="b">
        <v>1</v>
      </c>
      <c r="Q953">
        <v>1</v>
      </c>
      <c r="R953">
        <v>2</v>
      </c>
      <c r="S953">
        <v>1</v>
      </c>
      <c r="T953">
        <v>2</v>
      </c>
      <c r="V953" t="s">
        <v>64</v>
      </c>
      <c r="W953" t="s">
        <v>265</v>
      </c>
      <c r="X953" t="s">
        <v>1242</v>
      </c>
      <c r="Y953">
        <v>79</v>
      </c>
      <c r="Z953">
        <v>79</v>
      </c>
      <c r="AA953">
        <v>10</v>
      </c>
      <c r="AB953">
        <v>10</v>
      </c>
      <c r="AC953">
        <v>11</v>
      </c>
    </row>
    <row r="954" spans="1:29">
      <c r="A954">
        <v>987</v>
      </c>
      <c r="B954" t="s">
        <v>284</v>
      </c>
      <c r="C954" t="s">
        <v>2317</v>
      </c>
      <c r="J954" t="s">
        <v>201</v>
      </c>
      <c r="K954">
        <v>0</v>
      </c>
      <c r="N954" t="b">
        <v>1</v>
      </c>
      <c r="O954" t="b">
        <v>0</v>
      </c>
      <c r="P954" t="b">
        <v>1</v>
      </c>
      <c r="Q954">
        <v>1</v>
      </c>
      <c r="R954">
        <v>2</v>
      </c>
      <c r="S954">
        <v>1</v>
      </c>
      <c r="T954">
        <v>2</v>
      </c>
      <c r="V954" t="s">
        <v>64</v>
      </c>
      <c r="W954" t="s">
        <v>265</v>
      </c>
      <c r="X954" t="s">
        <v>1260</v>
      </c>
      <c r="Y954">
        <v>80</v>
      </c>
      <c r="Z954">
        <v>80</v>
      </c>
      <c r="AA954">
        <v>10</v>
      </c>
      <c r="AB954">
        <v>10</v>
      </c>
      <c r="AC954">
        <v>11</v>
      </c>
    </row>
    <row r="955" spans="1:29">
      <c r="A955">
        <v>988</v>
      </c>
      <c r="B955" t="s">
        <v>284</v>
      </c>
      <c r="C955" t="s">
        <v>2318</v>
      </c>
      <c r="J955" t="s">
        <v>201</v>
      </c>
      <c r="K955">
        <v>0</v>
      </c>
      <c r="N955" t="b">
        <v>1</v>
      </c>
      <c r="O955" t="b">
        <v>0</v>
      </c>
      <c r="P955" t="b">
        <v>1</v>
      </c>
      <c r="Q955">
        <v>1</v>
      </c>
      <c r="R955">
        <v>2</v>
      </c>
      <c r="S955">
        <v>1</v>
      </c>
      <c r="T955">
        <v>2</v>
      </c>
      <c r="V955" t="s">
        <v>64</v>
      </c>
      <c r="W955" t="s">
        <v>265</v>
      </c>
      <c r="X955" t="s">
        <v>1278</v>
      </c>
      <c r="Y955">
        <v>81</v>
      </c>
      <c r="Z955">
        <v>81</v>
      </c>
      <c r="AA955">
        <v>10</v>
      </c>
      <c r="AB955">
        <v>10</v>
      </c>
      <c r="AC955">
        <v>11</v>
      </c>
    </row>
    <row r="956" spans="1:29">
      <c r="A956">
        <v>989</v>
      </c>
      <c r="B956" t="s">
        <v>284</v>
      </c>
      <c r="C956" t="s">
        <v>2319</v>
      </c>
      <c r="J956" t="s">
        <v>201</v>
      </c>
      <c r="K956">
        <v>0</v>
      </c>
      <c r="N956" t="b">
        <v>1</v>
      </c>
      <c r="O956" t="b">
        <v>0</v>
      </c>
      <c r="P956" t="b">
        <v>1</v>
      </c>
      <c r="Q956">
        <v>1</v>
      </c>
      <c r="R956">
        <v>2</v>
      </c>
      <c r="S956">
        <v>1</v>
      </c>
      <c r="T956">
        <v>2</v>
      </c>
      <c r="V956" t="s">
        <v>64</v>
      </c>
      <c r="W956" t="s">
        <v>265</v>
      </c>
      <c r="X956" t="s">
        <v>1296</v>
      </c>
      <c r="Y956">
        <v>82</v>
      </c>
      <c r="Z956">
        <v>82</v>
      </c>
      <c r="AA956">
        <v>10</v>
      </c>
      <c r="AB956">
        <v>10</v>
      </c>
      <c r="AC956">
        <v>11</v>
      </c>
    </row>
    <row r="957" spans="1:29">
      <c r="A957">
        <v>990</v>
      </c>
      <c r="B957" t="s">
        <v>284</v>
      </c>
      <c r="C957" t="s">
        <v>2320</v>
      </c>
      <c r="J957" t="s">
        <v>201</v>
      </c>
      <c r="K957">
        <v>0</v>
      </c>
      <c r="N957" t="b">
        <v>1</v>
      </c>
      <c r="O957" t="b">
        <v>0</v>
      </c>
      <c r="P957" t="b">
        <v>1</v>
      </c>
      <c r="Q957">
        <v>1</v>
      </c>
      <c r="R957">
        <v>2</v>
      </c>
      <c r="S957">
        <v>1</v>
      </c>
      <c r="T957">
        <v>2</v>
      </c>
      <c r="V957" t="s">
        <v>64</v>
      </c>
      <c r="W957" t="s">
        <v>265</v>
      </c>
      <c r="X957" t="s">
        <v>1314</v>
      </c>
      <c r="Y957">
        <v>83</v>
      </c>
      <c r="Z957">
        <v>83</v>
      </c>
      <c r="AA957">
        <v>10</v>
      </c>
      <c r="AB957">
        <v>10</v>
      </c>
      <c r="AC957">
        <v>11</v>
      </c>
    </row>
    <row r="958" spans="1:29">
      <c r="A958">
        <v>991</v>
      </c>
      <c r="B958" t="s">
        <v>284</v>
      </c>
      <c r="C958" t="s">
        <v>2321</v>
      </c>
      <c r="J958" t="s">
        <v>201</v>
      </c>
      <c r="K958">
        <v>0</v>
      </c>
      <c r="N958" t="b">
        <v>1</v>
      </c>
      <c r="O958" t="b">
        <v>0</v>
      </c>
      <c r="P958" t="b">
        <v>1</v>
      </c>
      <c r="Q958">
        <v>1</v>
      </c>
      <c r="R958">
        <v>2</v>
      </c>
      <c r="S958">
        <v>1</v>
      </c>
      <c r="T958">
        <v>2</v>
      </c>
      <c r="V958" t="s">
        <v>64</v>
      </c>
      <c r="W958" t="s">
        <v>265</v>
      </c>
      <c r="X958" t="s">
        <v>1332</v>
      </c>
      <c r="Y958">
        <v>84</v>
      </c>
      <c r="Z958">
        <v>84</v>
      </c>
      <c r="AA958">
        <v>10</v>
      </c>
      <c r="AB958">
        <v>10</v>
      </c>
      <c r="AC958">
        <v>11</v>
      </c>
    </row>
    <row r="959" spans="1:29">
      <c r="A959">
        <v>992</v>
      </c>
      <c r="B959" t="s">
        <v>284</v>
      </c>
      <c r="C959" t="s">
        <v>2322</v>
      </c>
      <c r="J959" t="s">
        <v>201</v>
      </c>
      <c r="K959">
        <v>0</v>
      </c>
      <c r="N959" t="b">
        <v>1</v>
      </c>
      <c r="O959" t="b">
        <v>0</v>
      </c>
      <c r="P959" t="b">
        <v>1</v>
      </c>
      <c r="Q959">
        <v>1</v>
      </c>
      <c r="R959">
        <v>2</v>
      </c>
      <c r="S959">
        <v>1</v>
      </c>
      <c r="T959">
        <v>2</v>
      </c>
      <c r="V959" t="s">
        <v>64</v>
      </c>
      <c r="W959" t="s">
        <v>265</v>
      </c>
      <c r="X959" t="s">
        <v>1350</v>
      </c>
      <c r="Y959">
        <v>85</v>
      </c>
      <c r="Z959">
        <v>85</v>
      </c>
      <c r="AA959">
        <v>10</v>
      </c>
      <c r="AB959">
        <v>10</v>
      </c>
      <c r="AC959">
        <v>11</v>
      </c>
    </row>
    <row r="960" spans="1:29">
      <c r="A960">
        <v>993</v>
      </c>
      <c r="B960" t="s">
        <v>284</v>
      </c>
      <c r="C960" t="s">
        <v>2323</v>
      </c>
      <c r="J960" t="s">
        <v>201</v>
      </c>
      <c r="K960">
        <v>0</v>
      </c>
      <c r="N960" t="b">
        <v>1</v>
      </c>
      <c r="O960" t="b">
        <v>0</v>
      </c>
      <c r="P960" t="b">
        <v>1</v>
      </c>
      <c r="Q960">
        <v>1</v>
      </c>
      <c r="R960">
        <v>2</v>
      </c>
      <c r="S960">
        <v>1</v>
      </c>
      <c r="T960">
        <v>2</v>
      </c>
      <c r="V960" t="s">
        <v>64</v>
      </c>
      <c r="W960" t="s">
        <v>265</v>
      </c>
      <c r="X960" t="s">
        <v>1368</v>
      </c>
      <c r="Y960">
        <v>86</v>
      </c>
      <c r="Z960">
        <v>86</v>
      </c>
      <c r="AA960">
        <v>10</v>
      </c>
      <c r="AB960">
        <v>10</v>
      </c>
      <c r="AC960">
        <v>11</v>
      </c>
    </row>
    <row r="961" spans="1:29">
      <c r="A961">
        <v>994</v>
      </c>
      <c r="B961" t="s">
        <v>284</v>
      </c>
      <c r="C961" t="s">
        <v>2324</v>
      </c>
      <c r="J961" t="s">
        <v>201</v>
      </c>
      <c r="K961">
        <v>0</v>
      </c>
      <c r="N961" t="b">
        <v>1</v>
      </c>
      <c r="O961" t="b">
        <v>0</v>
      </c>
      <c r="P961" t="b">
        <v>1</v>
      </c>
      <c r="Q961">
        <v>1</v>
      </c>
      <c r="R961">
        <v>2</v>
      </c>
      <c r="S961">
        <v>1</v>
      </c>
      <c r="T961">
        <v>2</v>
      </c>
      <c r="V961" t="s">
        <v>64</v>
      </c>
      <c r="W961" t="s">
        <v>265</v>
      </c>
      <c r="X961" t="s">
        <v>1386</v>
      </c>
      <c r="Y961">
        <v>87</v>
      </c>
      <c r="Z961">
        <v>87</v>
      </c>
      <c r="AA961">
        <v>10</v>
      </c>
      <c r="AB961">
        <v>10</v>
      </c>
      <c r="AC961">
        <v>11</v>
      </c>
    </row>
    <row r="962" spans="1:29">
      <c r="A962">
        <v>995</v>
      </c>
      <c r="B962" t="s">
        <v>284</v>
      </c>
      <c r="C962" t="s">
        <v>2325</v>
      </c>
      <c r="J962" t="s">
        <v>201</v>
      </c>
      <c r="K962">
        <v>0</v>
      </c>
      <c r="N962" t="b">
        <v>1</v>
      </c>
      <c r="O962" t="b">
        <v>0</v>
      </c>
      <c r="P962" t="b">
        <v>1</v>
      </c>
      <c r="Q962">
        <v>1</v>
      </c>
      <c r="R962">
        <v>2</v>
      </c>
      <c r="S962">
        <v>1</v>
      </c>
      <c r="T962">
        <v>2</v>
      </c>
      <c r="V962" t="s">
        <v>64</v>
      </c>
      <c r="W962" t="s">
        <v>265</v>
      </c>
      <c r="X962" t="s">
        <v>1404</v>
      </c>
      <c r="Y962">
        <v>88</v>
      </c>
      <c r="Z962">
        <v>88</v>
      </c>
      <c r="AA962">
        <v>10</v>
      </c>
      <c r="AB962">
        <v>10</v>
      </c>
      <c r="AC962">
        <v>11</v>
      </c>
    </row>
    <row r="963" spans="1:29">
      <c r="A963">
        <v>996</v>
      </c>
      <c r="B963" t="s">
        <v>284</v>
      </c>
      <c r="C963" t="s">
        <v>2326</v>
      </c>
      <c r="J963" t="s">
        <v>201</v>
      </c>
      <c r="K963">
        <v>0</v>
      </c>
      <c r="N963" t="b">
        <v>1</v>
      </c>
      <c r="O963" t="b">
        <v>0</v>
      </c>
      <c r="P963" t="b">
        <v>1</v>
      </c>
      <c r="Q963">
        <v>1</v>
      </c>
      <c r="R963">
        <v>2</v>
      </c>
      <c r="S963">
        <v>1</v>
      </c>
      <c r="T963">
        <v>2</v>
      </c>
      <c r="V963" t="s">
        <v>64</v>
      </c>
      <c r="W963" t="s">
        <v>265</v>
      </c>
      <c r="X963" t="s">
        <v>1422</v>
      </c>
      <c r="Y963">
        <v>89</v>
      </c>
      <c r="Z963">
        <v>89</v>
      </c>
      <c r="AA963">
        <v>10</v>
      </c>
      <c r="AB963">
        <v>10</v>
      </c>
      <c r="AC963">
        <v>11</v>
      </c>
    </row>
    <row r="964" spans="1:29">
      <c r="A964">
        <v>997</v>
      </c>
      <c r="B964" t="s">
        <v>284</v>
      </c>
      <c r="C964" t="s">
        <v>2327</v>
      </c>
      <c r="J964" t="s">
        <v>201</v>
      </c>
      <c r="K964">
        <v>0</v>
      </c>
      <c r="N964" t="b">
        <v>1</v>
      </c>
      <c r="O964" t="b">
        <v>0</v>
      </c>
      <c r="P964" t="b">
        <v>1</v>
      </c>
      <c r="Q964">
        <v>1</v>
      </c>
      <c r="R964">
        <v>2</v>
      </c>
      <c r="S964">
        <v>1</v>
      </c>
      <c r="T964">
        <v>2</v>
      </c>
      <c r="V964" t="s">
        <v>64</v>
      </c>
      <c r="W964" t="s">
        <v>265</v>
      </c>
      <c r="X964" t="s">
        <v>1440</v>
      </c>
      <c r="Y964">
        <v>90</v>
      </c>
      <c r="Z964">
        <v>90</v>
      </c>
      <c r="AA964">
        <v>10</v>
      </c>
      <c r="AB964">
        <v>10</v>
      </c>
      <c r="AC964">
        <v>11</v>
      </c>
    </row>
    <row r="965" spans="1:29">
      <c r="A965">
        <v>998</v>
      </c>
      <c r="B965" t="s">
        <v>284</v>
      </c>
      <c r="C965" t="s">
        <v>2328</v>
      </c>
      <c r="J965" t="s">
        <v>201</v>
      </c>
      <c r="K965">
        <v>0</v>
      </c>
      <c r="N965" t="b">
        <v>1</v>
      </c>
      <c r="O965" t="b">
        <v>0</v>
      </c>
      <c r="P965" t="b">
        <v>1</v>
      </c>
      <c r="Q965">
        <v>1</v>
      </c>
      <c r="R965">
        <v>2</v>
      </c>
      <c r="S965">
        <v>1</v>
      </c>
      <c r="T965">
        <v>2</v>
      </c>
      <c r="V965" t="s">
        <v>64</v>
      </c>
      <c r="W965" t="s">
        <v>265</v>
      </c>
      <c r="X965" t="s">
        <v>1458</v>
      </c>
      <c r="Y965">
        <v>91</v>
      </c>
      <c r="Z965">
        <v>91</v>
      </c>
      <c r="AA965">
        <v>10</v>
      </c>
      <c r="AB965">
        <v>10</v>
      </c>
      <c r="AC965">
        <v>11</v>
      </c>
    </row>
    <row r="966" spans="1:29">
      <c r="A966">
        <v>999</v>
      </c>
      <c r="B966" t="s">
        <v>284</v>
      </c>
      <c r="C966" t="s">
        <v>2329</v>
      </c>
      <c r="J966" t="s">
        <v>201</v>
      </c>
      <c r="K966">
        <v>0</v>
      </c>
      <c r="N966" t="b">
        <v>1</v>
      </c>
      <c r="O966" t="b">
        <v>0</v>
      </c>
      <c r="P966" t="b">
        <v>1</v>
      </c>
      <c r="Q966">
        <v>1</v>
      </c>
      <c r="R966">
        <v>2</v>
      </c>
      <c r="S966">
        <v>1</v>
      </c>
      <c r="T966">
        <v>2</v>
      </c>
      <c r="V966" t="s">
        <v>64</v>
      </c>
      <c r="W966" t="s">
        <v>265</v>
      </c>
      <c r="X966" t="s">
        <v>1476</v>
      </c>
      <c r="Y966">
        <v>92</v>
      </c>
      <c r="Z966">
        <v>92</v>
      </c>
      <c r="AA966">
        <v>10</v>
      </c>
      <c r="AB966">
        <v>10</v>
      </c>
      <c r="AC966">
        <v>11</v>
      </c>
    </row>
    <row r="967" spans="1:29">
      <c r="A967">
        <v>1000</v>
      </c>
      <c r="B967" t="s">
        <v>284</v>
      </c>
      <c r="C967" t="s">
        <v>2330</v>
      </c>
      <c r="J967" t="s">
        <v>201</v>
      </c>
      <c r="K967">
        <v>0</v>
      </c>
      <c r="N967" t="b">
        <v>1</v>
      </c>
      <c r="O967" t="b">
        <v>0</v>
      </c>
      <c r="P967" t="b">
        <v>1</v>
      </c>
      <c r="Q967">
        <v>1</v>
      </c>
      <c r="R967">
        <v>2</v>
      </c>
      <c r="S967">
        <v>1</v>
      </c>
      <c r="T967">
        <v>2</v>
      </c>
      <c r="V967" t="s">
        <v>64</v>
      </c>
      <c r="W967" t="s">
        <v>265</v>
      </c>
      <c r="X967" t="s">
        <v>1494</v>
      </c>
      <c r="Y967">
        <v>93</v>
      </c>
      <c r="Z967">
        <v>93</v>
      </c>
      <c r="AA967">
        <v>10</v>
      </c>
      <c r="AB967">
        <v>10</v>
      </c>
      <c r="AC967">
        <v>11</v>
      </c>
    </row>
    <row r="968" spans="1:29">
      <c r="A968">
        <v>1001</v>
      </c>
      <c r="B968" t="s">
        <v>284</v>
      </c>
      <c r="C968" t="s">
        <v>2331</v>
      </c>
      <c r="J968" t="s">
        <v>201</v>
      </c>
      <c r="K968">
        <v>0</v>
      </c>
      <c r="N968" t="b">
        <v>1</v>
      </c>
      <c r="O968" t="b">
        <v>0</v>
      </c>
      <c r="P968" t="b">
        <v>1</v>
      </c>
      <c r="Q968">
        <v>1</v>
      </c>
      <c r="R968">
        <v>2</v>
      </c>
      <c r="S968">
        <v>1</v>
      </c>
      <c r="T968">
        <v>2</v>
      </c>
      <c r="V968" t="s">
        <v>64</v>
      </c>
      <c r="W968" t="s">
        <v>265</v>
      </c>
      <c r="X968" t="s">
        <v>1512</v>
      </c>
      <c r="Y968">
        <v>94</v>
      </c>
      <c r="Z968">
        <v>94</v>
      </c>
      <c r="AA968">
        <v>10</v>
      </c>
      <c r="AB968">
        <v>10</v>
      </c>
      <c r="AC968">
        <v>11</v>
      </c>
    </row>
    <row r="969" spans="1:29">
      <c r="A969">
        <v>1002</v>
      </c>
      <c r="B969" t="s">
        <v>284</v>
      </c>
      <c r="C969" t="s">
        <v>2332</v>
      </c>
      <c r="J969" t="s">
        <v>201</v>
      </c>
      <c r="K969">
        <v>0</v>
      </c>
      <c r="N969" t="b">
        <v>1</v>
      </c>
      <c r="O969" t="b">
        <v>0</v>
      </c>
      <c r="P969" t="b">
        <v>1</v>
      </c>
      <c r="Q969">
        <v>1</v>
      </c>
      <c r="R969">
        <v>2</v>
      </c>
      <c r="S969">
        <v>1</v>
      </c>
      <c r="T969">
        <v>2</v>
      </c>
      <c r="V969" t="s">
        <v>64</v>
      </c>
      <c r="W969" t="s">
        <v>265</v>
      </c>
      <c r="X969" t="s">
        <v>1530</v>
      </c>
      <c r="Y969">
        <v>95</v>
      </c>
      <c r="Z969">
        <v>95</v>
      </c>
      <c r="AA969">
        <v>10</v>
      </c>
      <c r="AB969">
        <v>10</v>
      </c>
      <c r="AC969">
        <v>11</v>
      </c>
    </row>
    <row r="970" spans="1:29">
      <c r="A970">
        <v>1003</v>
      </c>
      <c r="B970" t="s">
        <v>284</v>
      </c>
      <c r="C970" t="s">
        <v>2333</v>
      </c>
      <c r="J970" t="s">
        <v>201</v>
      </c>
      <c r="K970">
        <v>0</v>
      </c>
      <c r="N970" t="b">
        <v>1</v>
      </c>
      <c r="O970" t="b">
        <v>0</v>
      </c>
      <c r="P970" t="b">
        <v>1</v>
      </c>
      <c r="Q970">
        <v>1</v>
      </c>
      <c r="R970">
        <v>2</v>
      </c>
      <c r="S970">
        <v>1</v>
      </c>
      <c r="T970">
        <v>2</v>
      </c>
      <c r="V970" t="s">
        <v>64</v>
      </c>
      <c r="W970" t="s">
        <v>265</v>
      </c>
      <c r="X970" t="s">
        <v>1548</v>
      </c>
      <c r="Y970">
        <v>96</v>
      </c>
      <c r="Z970">
        <v>96</v>
      </c>
      <c r="AA970">
        <v>10</v>
      </c>
      <c r="AB970">
        <v>10</v>
      </c>
      <c r="AC970">
        <v>11</v>
      </c>
    </row>
    <row r="971" spans="1:29">
      <c r="A971">
        <v>1004</v>
      </c>
      <c r="B971" t="s">
        <v>284</v>
      </c>
      <c r="C971" t="s">
        <v>2334</v>
      </c>
      <c r="J971" t="s">
        <v>201</v>
      </c>
      <c r="K971">
        <v>0</v>
      </c>
      <c r="N971" t="b">
        <v>1</v>
      </c>
      <c r="O971" t="b">
        <v>0</v>
      </c>
      <c r="P971" t="b">
        <v>1</v>
      </c>
      <c r="Q971">
        <v>1</v>
      </c>
      <c r="R971">
        <v>2</v>
      </c>
      <c r="S971">
        <v>1</v>
      </c>
      <c r="T971">
        <v>2</v>
      </c>
      <c r="V971" t="s">
        <v>64</v>
      </c>
      <c r="W971" t="s">
        <v>265</v>
      </c>
      <c r="X971" t="s">
        <v>1566</v>
      </c>
      <c r="Y971">
        <v>97</v>
      </c>
      <c r="Z971">
        <v>97</v>
      </c>
      <c r="AA971">
        <v>10</v>
      </c>
      <c r="AB971">
        <v>10</v>
      </c>
      <c r="AC971">
        <v>11</v>
      </c>
    </row>
    <row r="972" spans="1:29">
      <c r="A972">
        <v>1005</v>
      </c>
      <c r="B972" t="s">
        <v>284</v>
      </c>
      <c r="C972" t="s">
        <v>2335</v>
      </c>
      <c r="J972" t="s">
        <v>201</v>
      </c>
      <c r="K972">
        <v>0</v>
      </c>
      <c r="N972" t="b">
        <v>1</v>
      </c>
      <c r="O972" t="b">
        <v>0</v>
      </c>
      <c r="P972" t="b">
        <v>1</v>
      </c>
      <c r="Q972">
        <v>1</v>
      </c>
      <c r="R972">
        <v>2</v>
      </c>
      <c r="S972">
        <v>1</v>
      </c>
      <c r="T972">
        <v>2</v>
      </c>
      <c r="V972" t="s">
        <v>64</v>
      </c>
      <c r="W972" t="s">
        <v>265</v>
      </c>
      <c r="X972" t="s">
        <v>1584</v>
      </c>
      <c r="Y972">
        <v>98</v>
      </c>
      <c r="Z972">
        <v>98</v>
      </c>
      <c r="AA972">
        <v>10</v>
      </c>
      <c r="AB972">
        <v>10</v>
      </c>
      <c r="AC972">
        <v>11</v>
      </c>
    </row>
    <row r="973" spans="1:29">
      <c r="A973">
        <v>1006</v>
      </c>
      <c r="B973" t="s">
        <v>284</v>
      </c>
      <c r="C973" t="s">
        <v>2336</v>
      </c>
      <c r="J973" t="s">
        <v>201</v>
      </c>
      <c r="K973">
        <v>0</v>
      </c>
      <c r="N973" t="b">
        <v>1</v>
      </c>
      <c r="O973" t="b">
        <v>0</v>
      </c>
      <c r="P973" t="b">
        <v>1</v>
      </c>
      <c r="Q973">
        <v>1</v>
      </c>
      <c r="R973">
        <v>2</v>
      </c>
      <c r="S973">
        <v>1</v>
      </c>
      <c r="T973">
        <v>2</v>
      </c>
      <c r="V973" t="s">
        <v>64</v>
      </c>
      <c r="W973" t="s">
        <v>265</v>
      </c>
      <c r="X973" t="s">
        <v>1602</v>
      </c>
      <c r="Y973">
        <v>99</v>
      </c>
      <c r="Z973">
        <v>99</v>
      </c>
      <c r="AA973">
        <v>10</v>
      </c>
      <c r="AB973">
        <v>10</v>
      </c>
      <c r="AC973">
        <v>11</v>
      </c>
    </row>
    <row r="974" spans="1:29">
      <c r="A974">
        <v>1007</v>
      </c>
      <c r="B974" t="s">
        <v>284</v>
      </c>
      <c r="C974" t="s">
        <v>2337</v>
      </c>
      <c r="J974" t="s">
        <v>201</v>
      </c>
      <c r="K974">
        <v>0</v>
      </c>
      <c r="N974" t="b">
        <v>1</v>
      </c>
      <c r="O974" t="b">
        <v>0</v>
      </c>
      <c r="P974" t="b">
        <v>1</v>
      </c>
      <c r="Q974">
        <v>1</v>
      </c>
      <c r="R974">
        <v>2</v>
      </c>
      <c r="S974">
        <v>1</v>
      </c>
      <c r="T974">
        <v>2</v>
      </c>
      <c r="V974" t="s">
        <v>64</v>
      </c>
      <c r="W974" t="s">
        <v>265</v>
      </c>
      <c r="X974" t="s">
        <v>1620</v>
      </c>
      <c r="Y974">
        <v>100</v>
      </c>
      <c r="Z974">
        <v>100</v>
      </c>
      <c r="AA974">
        <v>10</v>
      </c>
      <c r="AB974">
        <v>10</v>
      </c>
      <c r="AC974">
        <v>11</v>
      </c>
    </row>
    <row r="975" spans="1:29">
      <c r="A975">
        <v>1008</v>
      </c>
      <c r="B975" t="s">
        <v>284</v>
      </c>
      <c r="C975" t="s">
        <v>2338</v>
      </c>
      <c r="J975" t="s">
        <v>201</v>
      </c>
      <c r="K975">
        <v>0</v>
      </c>
      <c r="N975" t="b">
        <v>1</v>
      </c>
      <c r="O975" t="b">
        <v>0</v>
      </c>
      <c r="P975" t="b">
        <v>1</v>
      </c>
      <c r="Q975">
        <v>1</v>
      </c>
      <c r="R975">
        <v>2</v>
      </c>
      <c r="S975">
        <v>1</v>
      </c>
      <c r="T975">
        <v>2</v>
      </c>
      <c r="V975" t="s">
        <v>64</v>
      </c>
      <c r="W975" t="s">
        <v>265</v>
      </c>
      <c r="X975" t="s">
        <v>1638</v>
      </c>
      <c r="Y975">
        <v>101</v>
      </c>
      <c r="Z975">
        <v>101</v>
      </c>
      <c r="AA975">
        <v>10</v>
      </c>
      <c r="AB975">
        <v>10</v>
      </c>
      <c r="AC975">
        <v>11</v>
      </c>
    </row>
    <row r="976" spans="1:29">
      <c r="A976">
        <v>1009</v>
      </c>
      <c r="B976" t="s">
        <v>284</v>
      </c>
      <c r="C976" t="s">
        <v>2339</v>
      </c>
      <c r="J976" t="s">
        <v>201</v>
      </c>
      <c r="K976">
        <v>0</v>
      </c>
      <c r="N976" t="b">
        <v>1</v>
      </c>
      <c r="O976" t="b">
        <v>0</v>
      </c>
      <c r="P976" t="b">
        <v>1</v>
      </c>
      <c r="Q976">
        <v>1</v>
      </c>
      <c r="R976">
        <v>2</v>
      </c>
      <c r="S976">
        <v>1</v>
      </c>
      <c r="T976">
        <v>2</v>
      </c>
      <c r="V976" t="s">
        <v>64</v>
      </c>
      <c r="W976" t="s">
        <v>265</v>
      </c>
      <c r="X976" t="s">
        <v>1656</v>
      </c>
      <c r="Y976">
        <v>102</v>
      </c>
      <c r="Z976">
        <v>102</v>
      </c>
      <c r="AA976">
        <v>10</v>
      </c>
      <c r="AB976">
        <v>10</v>
      </c>
      <c r="AC976">
        <v>11</v>
      </c>
    </row>
    <row r="977" spans="1:29">
      <c r="A977">
        <v>1010</v>
      </c>
      <c r="B977" t="s">
        <v>284</v>
      </c>
      <c r="C977" t="s">
        <v>2340</v>
      </c>
      <c r="J977" t="s">
        <v>201</v>
      </c>
      <c r="K977">
        <v>0</v>
      </c>
      <c r="N977" t="b">
        <v>1</v>
      </c>
      <c r="O977" t="b">
        <v>0</v>
      </c>
      <c r="P977" t="b">
        <v>1</v>
      </c>
      <c r="Q977">
        <v>1</v>
      </c>
      <c r="R977">
        <v>2</v>
      </c>
      <c r="S977">
        <v>1</v>
      </c>
      <c r="T977">
        <v>2</v>
      </c>
      <c r="V977" t="s">
        <v>64</v>
      </c>
      <c r="W977" t="s">
        <v>265</v>
      </c>
      <c r="X977" t="s">
        <v>1674</v>
      </c>
      <c r="Y977">
        <v>103</v>
      </c>
      <c r="Z977">
        <v>103</v>
      </c>
      <c r="AA977">
        <v>10</v>
      </c>
      <c r="AB977">
        <v>10</v>
      </c>
      <c r="AC977">
        <v>11</v>
      </c>
    </row>
    <row r="978" spans="1:29">
      <c r="A978">
        <v>1011</v>
      </c>
      <c r="B978" t="s">
        <v>284</v>
      </c>
      <c r="C978" t="s">
        <v>2341</v>
      </c>
      <c r="J978" t="s">
        <v>201</v>
      </c>
      <c r="K978">
        <v>0</v>
      </c>
      <c r="N978" t="b">
        <v>1</v>
      </c>
      <c r="O978" t="b">
        <v>0</v>
      </c>
      <c r="P978" t="b">
        <v>1</v>
      </c>
      <c r="Q978">
        <v>1</v>
      </c>
      <c r="R978">
        <v>2</v>
      </c>
      <c r="S978">
        <v>1</v>
      </c>
      <c r="T978">
        <v>2</v>
      </c>
      <c r="V978" t="s">
        <v>64</v>
      </c>
      <c r="W978" t="s">
        <v>265</v>
      </c>
      <c r="X978" t="s">
        <v>1692</v>
      </c>
      <c r="Y978">
        <v>104</v>
      </c>
      <c r="Z978">
        <v>104</v>
      </c>
      <c r="AA978">
        <v>10</v>
      </c>
      <c r="AB978">
        <v>10</v>
      </c>
      <c r="AC978">
        <v>11</v>
      </c>
    </row>
    <row r="979" spans="1:29">
      <c r="A979">
        <v>1012</v>
      </c>
      <c r="B979" t="s">
        <v>284</v>
      </c>
      <c r="C979" t="s">
        <v>2342</v>
      </c>
      <c r="J979" t="s">
        <v>201</v>
      </c>
      <c r="K979">
        <v>0</v>
      </c>
      <c r="N979" t="b">
        <v>1</v>
      </c>
      <c r="O979" t="b">
        <v>0</v>
      </c>
      <c r="P979" t="b">
        <v>1</v>
      </c>
      <c r="Q979">
        <v>1</v>
      </c>
      <c r="R979">
        <v>2</v>
      </c>
      <c r="S979">
        <v>1</v>
      </c>
      <c r="T979">
        <v>2</v>
      </c>
      <c r="V979" t="s">
        <v>64</v>
      </c>
      <c r="W979" t="s">
        <v>265</v>
      </c>
      <c r="X979" t="s">
        <v>1710</v>
      </c>
      <c r="Y979">
        <v>105</v>
      </c>
      <c r="Z979">
        <v>105</v>
      </c>
      <c r="AA979">
        <v>10</v>
      </c>
      <c r="AB979">
        <v>10</v>
      </c>
      <c r="AC979">
        <v>11</v>
      </c>
    </row>
    <row r="980" spans="1:29">
      <c r="A980">
        <v>1013</v>
      </c>
      <c r="B980" t="s">
        <v>284</v>
      </c>
      <c r="C980" t="s">
        <v>2343</v>
      </c>
      <c r="J980" t="s">
        <v>201</v>
      </c>
      <c r="K980">
        <v>0</v>
      </c>
      <c r="N980" t="b">
        <v>1</v>
      </c>
      <c r="O980" t="b">
        <v>0</v>
      </c>
      <c r="P980" t="b">
        <v>1</v>
      </c>
      <c r="Q980">
        <v>1</v>
      </c>
      <c r="R980">
        <v>2</v>
      </c>
      <c r="S980">
        <v>1</v>
      </c>
      <c r="T980">
        <v>2</v>
      </c>
      <c r="V980" t="s">
        <v>64</v>
      </c>
      <c r="W980" t="s">
        <v>265</v>
      </c>
      <c r="X980" t="s">
        <v>1728</v>
      </c>
      <c r="Y980">
        <v>106</v>
      </c>
      <c r="Z980">
        <v>106</v>
      </c>
      <c r="AA980">
        <v>10</v>
      </c>
      <c r="AB980">
        <v>10</v>
      </c>
      <c r="AC980">
        <v>11</v>
      </c>
    </row>
    <row r="981" spans="1:29">
      <c r="A981">
        <v>1014</v>
      </c>
      <c r="B981" t="s">
        <v>284</v>
      </c>
      <c r="C981" t="s">
        <v>2344</v>
      </c>
      <c r="J981" t="s">
        <v>201</v>
      </c>
      <c r="K981">
        <v>0</v>
      </c>
      <c r="N981" t="b">
        <v>1</v>
      </c>
      <c r="O981" t="b">
        <v>0</v>
      </c>
      <c r="P981" t="b">
        <v>1</v>
      </c>
      <c r="Q981">
        <v>1</v>
      </c>
      <c r="R981">
        <v>2</v>
      </c>
      <c r="S981">
        <v>1</v>
      </c>
      <c r="T981">
        <v>2</v>
      </c>
      <c r="V981" t="s">
        <v>64</v>
      </c>
      <c r="W981" t="s">
        <v>265</v>
      </c>
      <c r="X981" t="s">
        <v>1746</v>
      </c>
      <c r="Y981">
        <v>107</v>
      </c>
      <c r="Z981">
        <v>107</v>
      </c>
      <c r="AA981">
        <v>10</v>
      </c>
      <c r="AB981">
        <v>10</v>
      </c>
      <c r="AC981">
        <v>11</v>
      </c>
    </row>
    <row r="982" spans="1:29">
      <c r="A982">
        <v>1015</v>
      </c>
      <c r="B982" t="s">
        <v>284</v>
      </c>
      <c r="C982" t="s">
        <v>2345</v>
      </c>
      <c r="J982" t="s">
        <v>201</v>
      </c>
      <c r="K982">
        <v>0</v>
      </c>
      <c r="N982" t="b">
        <v>1</v>
      </c>
      <c r="O982" t="b">
        <v>0</v>
      </c>
      <c r="P982" t="b">
        <v>1</v>
      </c>
      <c r="Q982">
        <v>1</v>
      </c>
      <c r="R982">
        <v>2</v>
      </c>
      <c r="S982">
        <v>1</v>
      </c>
      <c r="T982">
        <v>2</v>
      </c>
      <c r="V982" t="s">
        <v>64</v>
      </c>
      <c r="W982" t="s">
        <v>265</v>
      </c>
      <c r="X982" t="s">
        <v>1764</v>
      </c>
      <c r="Y982">
        <v>108</v>
      </c>
      <c r="Z982">
        <v>108</v>
      </c>
      <c r="AA982">
        <v>10</v>
      </c>
      <c r="AB982">
        <v>10</v>
      </c>
      <c r="AC982">
        <v>11</v>
      </c>
    </row>
    <row r="983" spans="1:29">
      <c r="A983">
        <v>1016</v>
      </c>
      <c r="B983" t="s">
        <v>284</v>
      </c>
      <c r="C983" t="s">
        <v>2346</v>
      </c>
      <c r="J983" t="s">
        <v>201</v>
      </c>
      <c r="K983">
        <v>0</v>
      </c>
      <c r="N983" t="b">
        <v>1</v>
      </c>
      <c r="O983" t="b">
        <v>0</v>
      </c>
      <c r="P983" t="b">
        <v>1</v>
      </c>
      <c r="Q983">
        <v>1</v>
      </c>
      <c r="R983">
        <v>2</v>
      </c>
      <c r="S983">
        <v>1</v>
      </c>
      <c r="T983">
        <v>2</v>
      </c>
      <c r="V983" t="s">
        <v>64</v>
      </c>
      <c r="W983" t="s">
        <v>265</v>
      </c>
      <c r="X983" t="s">
        <v>1877</v>
      </c>
      <c r="Y983">
        <v>109</v>
      </c>
      <c r="Z983">
        <v>109</v>
      </c>
      <c r="AA983">
        <v>10</v>
      </c>
      <c r="AB983">
        <v>10</v>
      </c>
      <c r="AC983">
        <v>11</v>
      </c>
    </row>
    <row r="984" spans="1:29">
      <c r="A984">
        <v>1017</v>
      </c>
      <c r="B984" t="s">
        <v>284</v>
      </c>
      <c r="C984" t="s">
        <v>2347</v>
      </c>
      <c r="J984" t="s">
        <v>201</v>
      </c>
      <c r="K984">
        <v>0</v>
      </c>
      <c r="N984" t="b">
        <v>1</v>
      </c>
      <c r="O984" t="b">
        <v>0</v>
      </c>
      <c r="P984" t="b">
        <v>1</v>
      </c>
      <c r="Q984">
        <v>1</v>
      </c>
      <c r="R984">
        <v>2</v>
      </c>
      <c r="S984">
        <v>1</v>
      </c>
      <c r="T984">
        <v>2</v>
      </c>
      <c r="V984" t="s">
        <v>64</v>
      </c>
      <c r="W984" t="s">
        <v>265</v>
      </c>
      <c r="X984" t="s">
        <v>2273</v>
      </c>
      <c r="Y984">
        <v>110</v>
      </c>
      <c r="Z984">
        <v>110</v>
      </c>
      <c r="AA984">
        <v>10</v>
      </c>
      <c r="AB984">
        <v>10</v>
      </c>
      <c r="AC984">
        <v>11</v>
      </c>
    </row>
    <row r="985" spans="1:29">
      <c r="A985">
        <v>1018</v>
      </c>
      <c r="B985" t="s">
        <v>284</v>
      </c>
      <c r="C985" t="s">
        <v>2348</v>
      </c>
      <c r="J985" t="s">
        <v>201</v>
      </c>
      <c r="K985">
        <v>0</v>
      </c>
      <c r="N985" t="b">
        <v>1</v>
      </c>
      <c r="O985" t="b">
        <v>0</v>
      </c>
      <c r="P985" t="b">
        <v>1</v>
      </c>
      <c r="Q985">
        <v>1</v>
      </c>
      <c r="R985">
        <v>2</v>
      </c>
      <c r="S985">
        <v>1</v>
      </c>
      <c r="T985">
        <v>2</v>
      </c>
      <c r="V985" t="s">
        <v>64</v>
      </c>
      <c r="W985" t="s">
        <v>265</v>
      </c>
      <c r="X985" t="s">
        <v>2274</v>
      </c>
      <c r="Y985">
        <v>111</v>
      </c>
      <c r="Z985">
        <v>111</v>
      </c>
      <c r="AA985">
        <v>10</v>
      </c>
      <c r="AB985">
        <v>10</v>
      </c>
      <c r="AC985">
        <v>11</v>
      </c>
    </row>
    <row r="986" spans="1:29">
      <c r="A986">
        <v>1019</v>
      </c>
      <c r="B986" t="s">
        <v>284</v>
      </c>
      <c r="C986" t="s">
        <v>2349</v>
      </c>
      <c r="J986" t="s">
        <v>201</v>
      </c>
      <c r="K986">
        <v>0</v>
      </c>
      <c r="N986" t="b">
        <v>1</v>
      </c>
      <c r="O986" t="b">
        <v>0</v>
      </c>
      <c r="P986" t="b">
        <v>1</v>
      </c>
      <c r="Q986">
        <v>1</v>
      </c>
      <c r="R986">
        <v>2</v>
      </c>
      <c r="S986">
        <v>1</v>
      </c>
      <c r="T986">
        <v>2</v>
      </c>
      <c r="V986" t="s">
        <v>64</v>
      </c>
      <c r="W986" t="s">
        <v>265</v>
      </c>
      <c r="X986" t="s">
        <v>2275</v>
      </c>
      <c r="Y986">
        <v>112</v>
      </c>
      <c r="Z986">
        <v>112</v>
      </c>
      <c r="AA986">
        <v>10</v>
      </c>
      <c r="AB986">
        <v>10</v>
      </c>
      <c r="AC986">
        <v>11</v>
      </c>
    </row>
    <row r="987" spans="1:29">
      <c r="A987">
        <v>1020</v>
      </c>
      <c r="B987" t="s">
        <v>284</v>
      </c>
      <c r="C987" t="s">
        <v>2350</v>
      </c>
      <c r="J987" t="s">
        <v>201</v>
      </c>
      <c r="K987">
        <v>0</v>
      </c>
      <c r="N987" t="b">
        <v>1</v>
      </c>
      <c r="O987" t="b">
        <v>0</v>
      </c>
      <c r="P987" t="b">
        <v>1</v>
      </c>
      <c r="Q987">
        <v>1</v>
      </c>
      <c r="R987">
        <v>2</v>
      </c>
      <c r="S987">
        <v>1</v>
      </c>
      <c r="T987">
        <v>2</v>
      </c>
      <c r="V987" t="s">
        <v>64</v>
      </c>
      <c r="W987" t="s">
        <v>265</v>
      </c>
      <c r="X987" t="s">
        <v>2276</v>
      </c>
      <c r="Y987">
        <v>113</v>
      </c>
      <c r="Z987">
        <v>113</v>
      </c>
      <c r="AA987">
        <v>10</v>
      </c>
      <c r="AB987">
        <v>10</v>
      </c>
      <c r="AC987">
        <v>11</v>
      </c>
    </row>
    <row r="988" spans="1:29">
      <c r="A988">
        <v>1021</v>
      </c>
      <c r="B988" t="s">
        <v>284</v>
      </c>
      <c r="C988" t="s">
        <v>2351</v>
      </c>
      <c r="J988" t="s">
        <v>201</v>
      </c>
      <c r="K988">
        <v>0</v>
      </c>
      <c r="N988" t="b">
        <v>1</v>
      </c>
      <c r="O988" t="b">
        <v>0</v>
      </c>
      <c r="P988" t="b">
        <v>1</v>
      </c>
      <c r="Q988">
        <v>1</v>
      </c>
      <c r="R988">
        <v>2</v>
      </c>
      <c r="S988">
        <v>1</v>
      </c>
      <c r="T988">
        <v>2</v>
      </c>
      <c r="V988" t="s">
        <v>64</v>
      </c>
      <c r="W988" t="s">
        <v>265</v>
      </c>
      <c r="X988" t="s">
        <v>527</v>
      </c>
      <c r="Y988">
        <v>39</v>
      </c>
      <c r="Z988">
        <v>39</v>
      </c>
      <c r="AA988">
        <v>11</v>
      </c>
      <c r="AB988">
        <v>11</v>
      </c>
      <c r="AC988">
        <v>11</v>
      </c>
    </row>
    <row r="989" spans="1:29">
      <c r="A989">
        <v>1022</v>
      </c>
      <c r="B989" t="s">
        <v>284</v>
      </c>
      <c r="C989" t="s">
        <v>2356</v>
      </c>
      <c r="J989" t="s">
        <v>201</v>
      </c>
      <c r="K989">
        <v>0</v>
      </c>
      <c r="N989" t="b">
        <v>1</v>
      </c>
      <c r="O989" t="b">
        <v>0</v>
      </c>
      <c r="P989" t="b">
        <v>1</v>
      </c>
      <c r="Q989">
        <v>1</v>
      </c>
      <c r="R989">
        <v>2</v>
      </c>
      <c r="S989">
        <v>1</v>
      </c>
      <c r="T989">
        <v>2</v>
      </c>
      <c r="V989" t="s">
        <v>64</v>
      </c>
      <c r="W989" t="s">
        <v>265</v>
      </c>
      <c r="X989" t="s">
        <v>544</v>
      </c>
      <c r="Y989">
        <v>40</v>
      </c>
      <c r="Z989">
        <v>40</v>
      </c>
      <c r="AA989">
        <v>11</v>
      </c>
      <c r="AB989">
        <v>11</v>
      </c>
      <c r="AC989">
        <v>11</v>
      </c>
    </row>
    <row r="990" spans="1:29">
      <c r="A990">
        <v>1023</v>
      </c>
      <c r="B990" t="s">
        <v>284</v>
      </c>
      <c r="C990" t="s">
        <v>2357</v>
      </c>
      <c r="J990" t="s">
        <v>201</v>
      </c>
      <c r="K990">
        <v>0</v>
      </c>
      <c r="N990" t="b">
        <v>1</v>
      </c>
      <c r="O990" t="b">
        <v>0</v>
      </c>
      <c r="P990" t="b">
        <v>1</v>
      </c>
      <c r="Q990">
        <v>1</v>
      </c>
      <c r="R990">
        <v>2</v>
      </c>
      <c r="S990">
        <v>1</v>
      </c>
      <c r="T990">
        <v>2</v>
      </c>
      <c r="V990" t="s">
        <v>64</v>
      </c>
      <c r="W990" t="s">
        <v>265</v>
      </c>
      <c r="X990" t="s">
        <v>562</v>
      </c>
      <c r="Y990">
        <v>41</v>
      </c>
      <c r="Z990">
        <v>41</v>
      </c>
      <c r="AA990">
        <v>11</v>
      </c>
      <c r="AB990">
        <v>11</v>
      </c>
      <c r="AC990">
        <v>11</v>
      </c>
    </row>
    <row r="991" spans="1:29">
      <c r="A991">
        <v>1024</v>
      </c>
      <c r="B991" t="s">
        <v>284</v>
      </c>
      <c r="C991" t="s">
        <v>2358</v>
      </c>
      <c r="J991" t="s">
        <v>201</v>
      </c>
      <c r="K991">
        <v>0</v>
      </c>
      <c r="N991" t="b">
        <v>1</v>
      </c>
      <c r="O991" t="b">
        <v>0</v>
      </c>
      <c r="P991" t="b">
        <v>1</v>
      </c>
      <c r="Q991">
        <v>1</v>
      </c>
      <c r="R991">
        <v>2</v>
      </c>
      <c r="S991">
        <v>1</v>
      </c>
      <c r="T991">
        <v>2</v>
      </c>
      <c r="V991" t="s">
        <v>64</v>
      </c>
      <c r="W991" t="s">
        <v>265</v>
      </c>
      <c r="X991" t="s">
        <v>579</v>
      </c>
      <c r="Y991">
        <v>42</v>
      </c>
      <c r="Z991">
        <v>42</v>
      </c>
      <c r="AA991">
        <v>11</v>
      </c>
      <c r="AB991">
        <v>11</v>
      </c>
      <c r="AC991">
        <v>11</v>
      </c>
    </row>
    <row r="992" spans="1:29">
      <c r="A992">
        <v>1025</v>
      </c>
      <c r="B992" t="s">
        <v>284</v>
      </c>
      <c r="C992" t="s">
        <v>2359</v>
      </c>
      <c r="J992" t="s">
        <v>201</v>
      </c>
      <c r="K992">
        <v>0</v>
      </c>
      <c r="N992" t="b">
        <v>1</v>
      </c>
      <c r="O992" t="b">
        <v>0</v>
      </c>
      <c r="P992" t="b">
        <v>1</v>
      </c>
      <c r="Q992">
        <v>1</v>
      </c>
      <c r="R992">
        <v>2</v>
      </c>
      <c r="S992">
        <v>1</v>
      </c>
      <c r="T992">
        <v>2</v>
      </c>
      <c r="V992" t="s">
        <v>64</v>
      </c>
      <c r="W992" t="s">
        <v>265</v>
      </c>
      <c r="X992" t="s">
        <v>597</v>
      </c>
      <c r="Y992">
        <v>43</v>
      </c>
      <c r="Z992">
        <v>43</v>
      </c>
      <c r="AA992">
        <v>11</v>
      </c>
      <c r="AB992">
        <v>11</v>
      </c>
      <c r="AC992">
        <v>11</v>
      </c>
    </row>
    <row r="993" spans="1:29">
      <c r="A993">
        <v>1026</v>
      </c>
      <c r="B993" t="s">
        <v>284</v>
      </c>
      <c r="C993" t="s">
        <v>2360</v>
      </c>
      <c r="J993" t="s">
        <v>201</v>
      </c>
      <c r="K993">
        <v>0</v>
      </c>
      <c r="N993" t="b">
        <v>1</v>
      </c>
      <c r="O993" t="b">
        <v>0</v>
      </c>
      <c r="P993" t="b">
        <v>1</v>
      </c>
      <c r="Q993">
        <v>1</v>
      </c>
      <c r="R993">
        <v>2</v>
      </c>
      <c r="S993">
        <v>1</v>
      </c>
      <c r="T993">
        <v>2</v>
      </c>
      <c r="V993" t="s">
        <v>64</v>
      </c>
      <c r="W993" t="s">
        <v>265</v>
      </c>
      <c r="X993" t="s">
        <v>614</v>
      </c>
      <c r="Y993">
        <v>44</v>
      </c>
      <c r="Z993">
        <v>44</v>
      </c>
      <c r="AA993">
        <v>11</v>
      </c>
      <c r="AB993">
        <v>11</v>
      </c>
      <c r="AC993">
        <v>11</v>
      </c>
    </row>
    <row r="994" spans="1:29">
      <c r="A994">
        <v>1027</v>
      </c>
      <c r="B994" t="s">
        <v>284</v>
      </c>
      <c r="C994" t="s">
        <v>2361</v>
      </c>
      <c r="J994" t="s">
        <v>201</v>
      </c>
      <c r="K994">
        <v>0</v>
      </c>
      <c r="N994" t="b">
        <v>1</v>
      </c>
      <c r="O994" t="b">
        <v>0</v>
      </c>
      <c r="P994" t="b">
        <v>1</v>
      </c>
      <c r="Q994">
        <v>1</v>
      </c>
      <c r="R994">
        <v>2</v>
      </c>
      <c r="S994">
        <v>1</v>
      </c>
      <c r="T994">
        <v>2</v>
      </c>
      <c r="V994" t="s">
        <v>64</v>
      </c>
      <c r="W994" t="s">
        <v>265</v>
      </c>
      <c r="X994" t="s">
        <v>632</v>
      </c>
      <c r="Y994">
        <v>45</v>
      </c>
      <c r="Z994">
        <v>45</v>
      </c>
      <c r="AA994">
        <v>11</v>
      </c>
      <c r="AB994">
        <v>11</v>
      </c>
      <c r="AC994">
        <v>11</v>
      </c>
    </row>
    <row r="995" spans="1:29">
      <c r="A995">
        <v>1028</v>
      </c>
      <c r="B995" t="s">
        <v>284</v>
      </c>
      <c r="C995" t="s">
        <v>2362</v>
      </c>
      <c r="J995" t="s">
        <v>201</v>
      </c>
      <c r="K995">
        <v>0</v>
      </c>
      <c r="N995" t="b">
        <v>1</v>
      </c>
      <c r="O995" t="b">
        <v>0</v>
      </c>
      <c r="P995" t="b">
        <v>1</v>
      </c>
      <c r="Q995">
        <v>1</v>
      </c>
      <c r="R995">
        <v>2</v>
      </c>
      <c r="S995">
        <v>1</v>
      </c>
      <c r="T995">
        <v>2</v>
      </c>
      <c r="V995" t="s">
        <v>64</v>
      </c>
      <c r="W995" t="s">
        <v>265</v>
      </c>
      <c r="X995" t="s">
        <v>650</v>
      </c>
      <c r="Y995">
        <v>46</v>
      </c>
      <c r="Z995">
        <v>46</v>
      </c>
      <c r="AA995">
        <v>11</v>
      </c>
      <c r="AB995">
        <v>11</v>
      </c>
      <c r="AC995">
        <v>11</v>
      </c>
    </row>
    <row r="996" spans="1:29">
      <c r="A996">
        <v>1029</v>
      </c>
      <c r="B996" t="s">
        <v>284</v>
      </c>
      <c r="C996" t="s">
        <v>2363</v>
      </c>
      <c r="J996" t="s">
        <v>201</v>
      </c>
      <c r="K996">
        <v>0</v>
      </c>
      <c r="N996" t="b">
        <v>1</v>
      </c>
      <c r="O996" t="b">
        <v>0</v>
      </c>
      <c r="P996" t="b">
        <v>1</v>
      </c>
      <c r="Q996">
        <v>1</v>
      </c>
      <c r="R996">
        <v>2</v>
      </c>
      <c r="S996">
        <v>1</v>
      </c>
      <c r="T996">
        <v>2</v>
      </c>
      <c r="V996" t="s">
        <v>64</v>
      </c>
      <c r="W996" t="s">
        <v>265</v>
      </c>
      <c r="X996" t="s">
        <v>668</v>
      </c>
      <c r="Y996">
        <v>47</v>
      </c>
      <c r="Z996">
        <v>47</v>
      </c>
      <c r="AA996">
        <v>11</v>
      </c>
      <c r="AB996">
        <v>11</v>
      </c>
      <c r="AC996">
        <v>11</v>
      </c>
    </row>
    <row r="997" spans="1:29">
      <c r="A997">
        <v>1030</v>
      </c>
      <c r="B997" t="s">
        <v>284</v>
      </c>
      <c r="C997" t="s">
        <v>2364</v>
      </c>
      <c r="J997" t="s">
        <v>201</v>
      </c>
      <c r="K997">
        <v>0</v>
      </c>
      <c r="N997" t="b">
        <v>1</v>
      </c>
      <c r="O997" t="b">
        <v>0</v>
      </c>
      <c r="P997" t="b">
        <v>1</v>
      </c>
      <c r="Q997">
        <v>1</v>
      </c>
      <c r="R997">
        <v>2</v>
      </c>
      <c r="S997">
        <v>1</v>
      </c>
      <c r="T997">
        <v>2</v>
      </c>
      <c r="V997" t="s">
        <v>64</v>
      </c>
      <c r="W997" t="s">
        <v>265</v>
      </c>
      <c r="X997" t="s">
        <v>686</v>
      </c>
      <c r="Y997">
        <v>48</v>
      </c>
      <c r="Z997">
        <v>48</v>
      </c>
      <c r="AA997">
        <v>11</v>
      </c>
      <c r="AB997">
        <v>11</v>
      </c>
      <c r="AC997">
        <v>11</v>
      </c>
    </row>
    <row r="998" spans="1:29">
      <c r="A998">
        <v>1031</v>
      </c>
      <c r="B998" t="s">
        <v>284</v>
      </c>
      <c r="C998" t="s">
        <v>2365</v>
      </c>
      <c r="J998" t="s">
        <v>201</v>
      </c>
      <c r="K998">
        <v>0</v>
      </c>
      <c r="N998" t="b">
        <v>1</v>
      </c>
      <c r="O998" t="b">
        <v>0</v>
      </c>
      <c r="P998" t="b">
        <v>1</v>
      </c>
      <c r="Q998">
        <v>1</v>
      </c>
      <c r="R998">
        <v>2</v>
      </c>
      <c r="S998">
        <v>1</v>
      </c>
      <c r="T998">
        <v>2</v>
      </c>
      <c r="V998" t="s">
        <v>64</v>
      </c>
      <c r="W998" t="s">
        <v>265</v>
      </c>
      <c r="X998" t="s">
        <v>704</v>
      </c>
      <c r="Y998">
        <v>49</v>
      </c>
      <c r="Z998">
        <v>49</v>
      </c>
      <c r="AA998">
        <v>11</v>
      </c>
      <c r="AB998">
        <v>11</v>
      </c>
      <c r="AC998">
        <v>11</v>
      </c>
    </row>
    <row r="999" spans="1:29">
      <c r="A999">
        <v>1032</v>
      </c>
      <c r="B999" t="s">
        <v>284</v>
      </c>
      <c r="C999" t="s">
        <v>2366</v>
      </c>
      <c r="J999" t="s">
        <v>201</v>
      </c>
      <c r="K999">
        <v>0</v>
      </c>
      <c r="N999" t="b">
        <v>1</v>
      </c>
      <c r="O999" t="b">
        <v>0</v>
      </c>
      <c r="P999" t="b">
        <v>1</v>
      </c>
      <c r="Q999">
        <v>1</v>
      </c>
      <c r="R999">
        <v>2</v>
      </c>
      <c r="S999">
        <v>1</v>
      </c>
      <c r="T999">
        <v>2</v>
      </c>
      <c r="V999" t="s">
        <v>64</v>
      </c>
      <c r="W999" t="s">
        <v>265</v>
      </c>
      <c r="X999" t="s">
        <v>722</v>
      </c>
      <c r="Y999">
        <v>50</v>
      </c>
      <c r="Z999">
        <v>50</v>
      </c>
      <c r="AA999">
        <v>11</v>
      </c>
      <c r="AB999">
        <v>11</v>
      </c>
      <c r="AC999">
        <v>11</v>
      </c>
    </row>
    <row r="1000" spans="1:29">
      <c r="A1000">
        <v>1033</v>
      </c>
      <c r="B1000" t="s">
        <v>284</v>
      </c>
      <c r="C1000" t="s">
        <v>2367</v>
      </c>
      <c r="J1000" t="s">
        <v>201</v>
      </c>
      <c r="K1000">
        <v>0</v>
      </c>
      <c r="N1000" t="b">
        <v>1</v>
      </c>
      <c r="O1000" t="b">
        <v>0</v>
      </c>
      <c r="P1000" t="b">
        <v>1</v>
      </c>
      <c r="Q1000">
        <v>1</v>
      </c>
      <c r="R1000">
        <v>2</v>
      </c>
      <c r="S1000">
        <v>1</v>
      </c>
      <c r="T1000">
        <v>2</v>
      </c>
      <c r="V1000" t="s">
        <v>64</v>
      </c>
      <c r="W1000" t="s">
        <v>265</v>
      </c>
      <c r="X1000" t="s">
        <v>740</v>
      </c>
      <c r="Y1000">
        <v>51</v>
      </c>
      <c r="Z1000">
        <v>51</v>
      </c>
      <c r="AA1000">
        <v>11</v>
      </c>
      <c r="AB1000">
        <v>11</v>
      </c>
      <c r="AC1000">
        <v>11</v>
      </c>
    </row>
    <row r="1001" spans="1:29">
      <c r="A1001">
        <v>1034</v>
      </c>
      <c r="B1001" t="s">
        <v>284</v>
      </c>
      <c r="C1001" t="s">
        <v>2368</v>
      </c>
      <c r="J1001" t="s">
        <v>201</v>
      </c>
      <c r="K1001">
        <v>0</v>
      </c>
      <c r="N1001" t="b">
        <v>1</v>
      </c>
      <c r="O1001" t="b">
        <v>0</v>
      </c>
      <c r="P1001" t="b">
        <v>1</v>
      </c>
      <c r="Q1001">
        <v>1</v>
      </c>
      <c r="R1001">
        <v>2</v>
      </c>
      <c r="S1001">
        <v>1</v>
      </c>
      <c r="T1001">
        <v>2</v>
      </c>
      <c r="V1001" t="s">
        <v>64</v>
      </c>
      <c r="W1001" t="s">
        <v>265</v>
      </c>
      <c r="X1001" t="s">
        <v>758</v>
      </c>
      <c r="Y1001">
        <v>52</v>
      </c>
      <c r="Z1001">
        <v>52</v>
      </c>
      <c r="AA1001">
        <v>11</v>
      </c>
      <c r="AB1001">
        <v>11</v>
      </c>
      <c r="AC1001">
        <v>11</v>
      </c>
    </row>
    <row r="1002" spans="1:29">
      <c r="A1002">
        <v>1035</v>
      </c>
      <c r="B1002" t="s">
        <v>284</v>
      </c>
      <c r="C1002" t="s">
        <v>2369</v>
      </c>
      <c r="J1002" t="s">
        <v>201</v>
      </c>
      <c r="K1002">
        <v>0</v>
      </c>
      <c r="N1002" t="b">
        <v>1</v>
      </c>
      <c r="O1002" t="b">
        <v>0</v>
      </c>
      <c r="P1002" t="b">
        <v>1</v>
      </c>
      <c r="Q1002">
        <v>1</v>
      </c>
      <c r="R1002">
        <v>2</v>
      </c>
      <c r="S1002">
        <v>1</v>
      </c>
      <c r="T1002">
        <v>2</v>
      </c>
      <c r="V1002" t="s">
        <v>64</v>
      </c>
      <c r="W1002" t="s">
        <v>265</v>
      </c>
      <c r="X1002" t="s">
        <v>776</v>
      </c>
      <c r="Y1002">
        <v>53</v>
      </c>
      <c r="Z1002">
        <v>53</v>
      </c>
      <c r="AA1002">
        <v>11</v>
      </c>
      <c r="AB1002">
        <v>11</v>
      </c>
      <c r="AC1002">
        <v>11</v>
      </c>
    </row>
    <row r="1003" spans="1:29">
      <c r="A1003">
        <v>1036</v>
      </c>
      <c r="B1003" t="s">
        <v>284</v>
      </c>
      <c r="C1003" t="s">
        <v>2370</v>
      </c>
      <c r="J1003" t="s">
        <v>201</v>
      </c>
      <c r="K1003">
        <v>0</v>
      </c>
      <c r="N1003" t="b">
        <v>1</v>
      </c>
      <c r="O1003" t="b">
        <v>0</v>
      </c>
      <c r="P1003" t="b">
        <v>1</v>
      </c>
      <c r="Q1003">
        <v>1</v>
      </c>
      <c r="R1003">
        <v>2</v>
      </c>
      <c r="S1003">
        <v>1</v>
      </c>
      <c r="T1003">
        <v>2</v>
      </c>
      <c r="V1003" t="s">
        <v>64</v>
      </c>
      <c r="W1003" t="s">
        <v>265</v>
      </c>
      <c r="X1003" t="s">
        <v>794</v>
      </c>
      <c r="Y1003">
        <v>54</v>
      </c>
      <c r="Z1003">
        <v>54</v>
      </c>
      <c r="AA1003">
        <v>11</v>
      </c>
      <c r="AB1003">
        <v>11</v>
      </c>
      <c r="AC1003">
        <v>11</v>
      </c>
    </row>
    <row r="1004" spans="1:29">
      <c r="A1004">
        <v>1037</v>
      </c>
      <c r="B1004" t="s">
        <v>284</v>
      </c>
      <c r="C1004" t="s">
        <v>2371</v>
      </c>
      <c r="J1004" t="s">
        <v>201</v>
      </c>
      <c r="K1004">
        <v>0</v>
      </c>
      <c r="N1004" t="b">
        <v>1</v>
      </c>
      <c r="O1004" t="b">
        <v>0</v>
      </c>
      <c r="P1004" t="b">
        <v>1</v>
      </c>
      <c r="Q1004">
        <v>1</v>
      </c>
      <c r="R1004">
        <v>2</v>
      </c>
      <c r="S1004">
        <v>1</v>
      </c>
      <c r="T1004">
        <v>2</v>
      </c>
      <c r="V1004" t="s">
        <v>64</v>
      </c>
      <c r="W1004" t="s">
        <v>265</v>
      </c>
      <c r="X1004" t="s">
        <v>812</v>
      </c>
      <c r="Y1004">
        <v>55</v>
      </c>
      <c r="Z1004">
        <v>55</v>
      </c>
      <c r="AA1004">
        <v>11</v>
      </c>
      <c r="AB1004">
        <v>11</v>
      </c>
      <c r="AC1004">
        <v>11</v>
      </c>
    </row>
    <row r="1005" spans="1:29">
      <c r="A1005">
        <v>1038</v>
      </c>
      <c r="B1005" t="s">
        <v>284</v>
      </c>
      <c r="C1005" t="s">
        <v>2372</v>
      </c>
      <c r="J1005" t="s">
        <v>201</v>
      </c>
      <c r="K1005">
        <v>0</v>
      </c>
      <c r="N1005" t="b">
        <v>1</v>
      </c>
      <c r="O1005" t="b">
        <v>0</v>
      </c>
      <c r="P1005" t="b">
        <v>1</v>
      </c>
      <c r="Q1005">
        <v>1</v>
      </c>
      <c r="R1005">
        <v>2</v>
      </c>
      <c r="S1005">
        <v>1</v>
      </c>
      <c r="T1005">
        <v>2</v>
      </c>
      <c r="V1005" t="s">
        <v>64</v>
      </c>
      <c r="W1005" t="s">
        <v>265</v>
      </c>
      <c r="X1005" t="s">
        <v>830</v>
      </c>
      <c r="Y1005">
        <v>56</v>
      </c>
      <c r="Z1005">
        <v>56</v>
      </c>
      <c r="AA1005">
        <v>11</v>
      </c>
      <c r="AB1005">
        <v>11</v>
      </c>
      <c r="AC1005">
        <v>11</v>
      </c>
    </row>
    <row r="1006" spans="1:29">
      <c r="A1006">
        <v>1039</v>
      </c>
      <c r="B1006" t="s">
        <v>284</v>
      </c>
      <c r="C1006" t="s">
        <v>2373</v>
      </c>
      <c r="J1006" t="s">
        <v>201</v>
      </c>
      <c r="K1006">
        <v>0</v>
      </c>
      <c r="N1006" t="b">
        <v>1</v>
      </c>
      <c r="O1006" t="b">
        <v>0</v>
      </c>
      <c r="P1006" t="b">
        <v>1</v>
      </c>
      <c r="Q1006">
        <v>1</v>
      </c>
      <c r="R1006">
        <v>2</v>
      </c>
      <c r="S1006">
        <v>1</v>
      </c>
      <c r="T1006">
        <v>2</v>
      </c>
      <c r="V1006" t="s">
        <v>64</v>
      </c>
      <c r="W1006" t="s">
        <v>265</v>
      </c>
      <c r="X1006" t="s">
        <v>848</v>
      </c>
      <c r="Y1006">
        <v>57</v>
      </c>
      <c r="Z1006">
        <v>57</v>
      </c>
      <c r="AA1006">
        <v>11</v>
      </c>
      <c r="AB1006">
        <v>11</v>
      </c>
      <c r="AC1006">
        <v>11</v>
      </c>
    </row>
    <row r="1007" spans="1:29">
      <c r="A1007">
        <v>1040</v>
      </c>
      <c r="B1007" t="s">
        <v>284</v>
      </c>
      <c r="C1007" t="s">
        <v>2374</v>
      </c>
      <c r="J1007" t="s">
        <v>201</v>
      </c>
      <c r="K1007">
        <v>0</v>
      </c>
      <c r="N1007" t="b">
        <v>1</v>
      </c>
      <c r="O1007" t="b">
        <v>0</v>
      </c>
      <c r="P1007" t="b">
        <v>1</v>
      </c>
      <c r="Q1007">
        <v>1</v>
      </c>
      <c r="R1007">
        <v>2</v>
      </c>
      <c r="S1007">
        <v>1</v>
      </c>
      <c r="T1007">
        <v>2</v>
      </c>
      <c r="V1007" t="s">
        <v>64</v>
      </c>
      <c r="W1007" t="s">
        <v>265</v>
      </c>
      <c r="X1007" t="s">
        <v>866</v>
      </c>
      <c r="Y1007">
        <v>58</v>
      </c>
      <c r="Z1007">
        <v>58</v>
      </c>
      <c r="AA1007">
        <v>11</v>
      </c>
      <c r="AB1007">
        <v>11</v>
      </c>
      <c r="AC1007">
        <v>11</v>
      </c>
    </row>
    <row r="1008" spans="1:29">
      <c r="A1008">
        <v>1041</v>
      </c>
      <c r="B1008" t="s">
        <v>284</v>
      </c>
      <c r="C1008" t="s">
        <v>2375</v>
      </c>
      <c r="J1008" t="s">
        <v>201</v>
      </c>
      <c r="K1008">
        <v>0</v>
      </c>
      <c r="N1008" t="b">
        <v>1</v>
      </c>
      <c r="O1008" t="b">
        <v>0</v>
      </c>
      <c r="P1008" t="b">
        <v>1</v>
      </c>
      <c r="Q1008">
        <v>1</v>
      </c>
      <c r="R1008">
        <v>2</v>
      </c>
      <c r="S1008">
        <v>1</v>
      </c>
      <c r="T1008">
        <v>2</v>
      </c>
      <c r="V1008" t="s">
        <v>64</v>
      </c>
      <c r="W1008" t="s">
        <v>265</v>
      </c>
      <c r="X1008" t="s">
        <v>884</v>
      </c>
      <c r="Y1008">
        <v>59</v>
      </c>
      <c r="Z1008">
        <v>59</v>
      </c>
      <c r="AA1008">
        <v>11</v>
      </c>
      <c r="AB1008">
        <v>11</v>
      </c>
      <c r="AC1008">
        <v>11</v>
      </c>
    </row>
    <row r="1009" spans="1:29">
      <c r="A1009">
        <v>1042</v>
      </c>
      <c r="B1009" t="s">
        <v>284</v>
      </c>
      <c r="C1009" t="s">
        <v>2376</v>
      </c>
      <c r="J1009" t="s">
        <v>201</v>
      </c>
      <c r="K1009">
        <v>0</v>
      </c>
      <c r="N1009" t="b">
        <v>1</v>
      </c>
      <c r="O1009" t="b">
        <v>0</v>
      </c>
      <c r="P1009" t="b">
        <v>1</v>
      </c>
      <c r="Q1009">
        <v>1</v>
      </c>
      <c r="R1009">
        <v>2</v>
      </c>
      <c r="S1009">
        <v>1</v>
      </c>
      <c r="T1009">
        <v>2</v>
      </c>
      <c r="V1009" t="s">
        <v>64</v>
      </c>
      <c r="W1009" t="s">
        <v>265</v>
      </c>
      <c r="X1009" t="s">
        <v>902</v>
      </c>
      <c r="Y1009">
        <v>60</v>
      </c>
      <c r="Z1009">
        <v>60</v>
      </c>
      <c r="AA1009">
        <v>11</v>
      </c>
      <c r="AB1009">
        <v>11</v>
      </c>
      <c r="AC1009">
        <v>11</v>
      </c>
    </row>
    <row r="1010" spans="1:29">
      <c r="A1010">
        <v>1043</v>
      </c>
      <c r="B1010" t="s">
        <v>284</v>
      </c>
      <c r="C1010" t="s">
        <v>2377</v>
      </c>
      <c r="J1010" t="s">
        <v>201</v>
      </c>
      <c r="K1010">
        <v>0</v>
      </c>
      <c r="N1010" t="b">
        <v>1</v>
      </c>
      <c r="O1010" t="b">
        <v>0</v>
      </c>
      <c r="P1010" t="b">
        <v>1</v>
      </c>
      <c r="Q1010">
        <v>1</v>
      </c>
      <c r="R1010">
        <v>2</v>
      </c>
      <c r="S1010">
        <v>1</v>
      </c>
      <c r="T1010">
        <v>2</v>
      </c>
      <c r="V1010" t="s">
        <v>64</v>
      </c>
      <c r="W1010" t="s">
        <v>265</v>
      </c>
      <c r="X1010" t="s">
        <v>920</v>
      </c>
      <c r="Y1010">
        <v>61</v>
      </c>
      <c r="Z1010">
        <v>61</v>
      </c>
      <c r="AA1010">
        <v>11</v>
      </c>
      <c r="AB1010">
        <v>11</v>
      </c>
      <c r="AC1010">
        <v>11</v>
      </c>
    </row>
    <row r="1011" spans="1:29">
      <c r="A1011">
        <v>1044</v>
      </c>
      <c r="B1011" t="s">
        <v>284</v>
      </c>
      <c r="C1011" t="s">
        <v>2378</v>
      </c>
      <c r="J1011" t="s">
        <v>201</v>
      </c>
      <c r="K1011">
        <v>0</v>
      </c>
      <c r="N1011" t="b">
        <v>1</v>
      </c>
      <c r="O1011" t="b">
        <v>0</v>
      </c>
      <c r="P1011" t="b">
        <v>1</v>
      </c>
      <c r="Q1011">
        <v>1</v>
      </c>
      <c r="R1011">
        <v>2</v>
      </c>
      <c r="S1011">
        <v>1</v>
      </c>
      <c r="T1011">
        <v>2</v>
      </c>
      <c r="V1011" t="s">
        <v>64</v>
      </c>
      <c r="W1011" t="s">
        <v>265</v>
      </c>
      <c r="X1011" t="s">
        <v>938</v>
      </c>
      <c r="Y1011">
        <v>62</v>
      </c>
      <c r="Z1011">
        <v>62</v>
      </c>
      <c r="AA1011">
        <v>11</v>
      </c>
      <c r="AB1011">
        <v>11</v>
      </c>
      <c r="AC1011">
        <v>11</v>
      </c>
    </row>
    <row r="1012" spans="1:29">
      <c r="A1012">
        <v>1045</v>
      </c>
      <c r="B1012" t="s">
        <v>284</v>
      </c>
      <c r="C1012" t="s">
        <v>2379</v>
      </c>
      <c r="J1012" t="s">
        <v>201</v>
      </c>
      <c r="K1012">
        <v>0</v>
      </c>
      <c r="N1012" t="b">
        <v>1</v>
      </c>
      <c r="O1012" t="b">
        <v>0</v>
      </c>
      <c r="P1012" t="b">
        <v>1</v>
      </c>
      <c r="Q1012">
        <v>1</v>
      </c>
      <c r="R1012">
        <v>2</v>
      </c>
      <c r="S1012">
        <v>1</v>
      </c>
      <c r="T1012">
        <v>2</v>
      </c>
      <c r="V1012" t="s">
        <v>64</v>
      </c>
      <c r="W1012" t="s">
        <v>265</v>
      </c>
      <c r="X1012" t="s">
        <v>956</v>
      </c>
      <c r="Y1012">
        <v>63</v>
      </c>
      <c r="Z1012">
        <v>63</v>
      </c>
      <c r="AA1012">
        <v>11</v>
      </c>
      <c r="AB1012">
        <v>11</v>
      </c>
      <c r="AC1012">
        <v>11</v>
      </c>
    </row>
    <row r="1013" spans="1:29">
      <c r="A1013">
        <v>1046</v>
      </c>
      <c r="B1013" t="s">
        <v>284</v>
      </c>
      <c r="C1013" t="s">
        <v>2380</v>
      </c>
      <c r="J1013" t="s">
        <v>201</v>
      </c>
      <c r="K1013">
        <v>0</v>
      </c>
      <c r="N1013" t="b">
        <v>1</v>
      </c>
      <c r="O1013" t="b">
        <v>0</v>
      </c>
      <c r="P1013" t="b">
        <v>1</v>
      </c>
      <c r="Q1013">
        <v>1</v>
      </c>
      <c r="R1013">
        <v>2</v>
      </c>
      <c r="S1013">
        <v>1</v>
      </c>
      <c r="T1013">
        <v>2</v>
      </c>
      <c r="V1013" t="s">
        <v>64</v>
      </c>
      <c r="W1013" t="s">
        <v>265</v>
      </c>
      <c r="X1013" t="s">
        <v>974</v>
      </c>
      <c r="Y1013">
        <v>64</v>
      </c>
      <c r="Z1013">
        <v>64</v>
      </c>
      <c r="AA1013">
        <v>11</v>
      </c>
      <c r="AB1013">
        <v>11</v>
      </c>
      <c r="AC1013">
        <v>11</v>
      </c>
    </row>
    <row r="1014" spans="1:29">
      <c r="A1014">
        <v>1047</v>
      </c>
      <c r="B1014" t="s">
        <v>284</v>
      </c>
      <c r="C1014" t="s">
        <v>2381</v>
      </c>
      <c r="J1014" t="s">
        <v>201</v>
      </c>
      <c r="K1014">
        <v>0</v>
      </c>
      <c r="N1014" t="b">
        <v>1</v>
      </c>
      <c r="O1014" t="b">
        <v>0</v>
      </c>
      <c r="P1014" t="b">
        <v>1</v>
      </c>
      <c r="Q1014">
        <v>1</v>
      </c>
      <c r="R1014">
        <v>2</v>
      </c>
      <c r="S1014">
        <v>1</v>
      </c>
      <c r="T1014">
        <v>2</v>
      </c>
      <c r="V1014" t="s">
        <v>64</v>
      </c>
      <c r="W1014" t="s">
        <v>265</v>
      </c>
      <c r="X1014" t="s">
        <v>992</v>
      </c>
      <c r="Y1014">
        <v>65</v>
      </c>
      <c r="Z1014">
        <v>65</v>
      </c>
      <c r="AA1014">
        <v>11</v>
      </c>
      <c r="AB1014">
        <v>11</v>
      </c>
      <c r="AC1014">
        <v>11</v>
      </c>
    </row>
    <row r="1015" spans="1:29">
      <c r="A1015">
        <v>1048</v>
      </c>
      <c r="B1015" t="s">
        <v>284</v>
      </c>
      <c r="C1015" t="s">
        <v>2382</v>
      </c>
      <c r="J1015" t="s">
        <v>201</v>
      </c>
      <c r="K1015">
        <v>0</v>
      </c>
      <c r="N1015" t="b">
        <v>1</v>
      </c>
      <c r="O1015" t="b">
        <v>0</v>
      </c>
      <c r="P1015" t="b">
        <v>1</v>
      </c>
      <c r="Q1015">
        <v>1</v>
      </c>
      <c r="R1015">
        <v>2</v>
      </c>
      <c r="S1015">
        <v>1</v>
      </c>
      <c r="T1015">
        <v>2</v>
      </c>
      <c r="V1015" t="s">
        <v>64</v>
      </c>
      <c r="W1015" t="s">
        <v>265</v>
      </c>
      <c r="X1015" t="s">
        <v>1010</v>
      </c>
      <c r="Y1015">
        <v>66</v>
      </c>
      <c r="Z1015">
        <v>66</v>
      </c>
      <c r="AA1015">
        <v>11</v>
      </c>
      <c r="AB1015">
        <v>11</v>
      </c>
      <c r="AC1015">
        <v>11</v>
      </c>
    </row>
    <row r="1016" spans="1:29">
      <c r="A1016">
        <v>1049</v>
      </c>
      <c r="B1016" t="s">
        <v>284</v>
      </c>
      <c r="C1016" t="s">
        <v>2383</v>
      </c>
      <c r="J1016" t="s">
        <v>201</v>
      </c>
      <c r="K1016">
        <v>0</v>
      </c>
      <c r="N1016" t="b">
        <v>1</v>
      </c>
      <c r="O1016" t="b">
        <v>0</v>
      </c>
      <c r="P1016" t="b">
        <v>1</v>
      </c>
      <c r="Q1016">
        <v>1</v>
      </c>
      <c r="R1016">
        <v>2</v>
      </c>
      <c r="S1016">
        <v>1</v>
      </c>
      <c r="T1016">
        <v>2</v>
      </c>
      <c r="V1016" t="s">
        <v>64</v>
      </c>
      <c r="W1016" t="s">
        <v>265</v>
      </c>
      <c r="X1016" t="s">
        <v>1028</v>
      </c>
      <c r="Y1016">
        <v>67</v>
      </c>
      <c r="Z1016">
        <v>67</v>
      </c>
      <c r="AA1016">
        <v>11</v>
      </c>
      <c r="AB1016">
        <v>11</v>
      </c>
      <c r="AC1016">
        <v>11</v>
      </c>
    </row>
    <row r="1017" spans="1:29">
      <c r="A1017">
        <v>1050</v>
      </c>
      <c r="B1017" t="s">
        <v>284</v>
      </c>
      <c r="C1017" t="s">
        <v>2384</v>
      </c>
      <c r="J1017" t="s">
        <v>201</v>
      </c>
      <c r="K1017">
        <v>0</v>
      </c>
      <c r="N1017" t="b">
        <v>1</v>
      </c>
      <c r="O1017" t="b">
        <v>0</v>
      </c>
      <c r="P1017" t="b">
        <v>1</v>
      </c>
      <c r="Q1017">
        <v>1</v>
      </c>
      <c r="R1017">
        <v>2</v>
      </c>
      <c r="S1017">
        <v>1</v>
      </c>
      <c r="T1017">
        <v>2</v>
      </c>
      <c r="V1017" t="s">
        <v>64</v>
      </c>
      <c r="W1017" t="s">
        <v>265</v>
      </c>
      <c r="X1017" t="s">
        <v>1046</v>
      </c>
      <c r="Y1017">
        <v>68</v>
      </c>
      <c r="Z1017">
        <v>68</v>
      </c>
      <c r="AA1017">
        <v>11</v>
      </c>
      <c r="AB1017">
        <v>11</v>
      </c>
      <c r="AC1017">
        <v>11</v>
      </c>
    </row>
    <row r="1018" spans="1:29">
      <c r="A1018">
        <v>1051</v>
      </c>
      <c r="B1018" t="s">
        <v>284</v>
      </c>
      <c r="C1018" t="s">
        <v>2385</v>
      </c>
      <c r="J1018" t="s">
        <v>201</v>
      </c>
      <c r="K1018">
        <v>0</v>
      </c>
      <c r="N1018" t="b">
        <v>1</v>
      </c>
      <c r="O1018" t="b">
        <v>0</v>
      </c>
      <c r="P1018" t="b">
        <v>1</v>
      </c>
      <c r="Q1018">
        <v>1</v>
      </c>
      <c r="R1018">
        <v>2</v>
      </c>
      <c r="S1018">
        <v>1</v>
      </c>
      <c r="T1018">
        <v>2</v>
      </c>
      <c r="V1018" t="s">
        <v>64</v>
      </c>
      <c r="W1018" t="s">
        <v>265</v>
      </c>
      <c r="X1018" t="s">
        <v>1064</v>
      </c>
      <c r="Y1018">
        <v>69</v>
      </c>
      <c r="Z1018">
        <v>69</v>
      </c>
      <c r="AA1018">
        <v>11</v>
      </c>
      <c r="AB1018">
        <v>11</v>
      </c>
      <c r="AC1018">
        <v>11</v>
      </c>
    </row>
    <row r="1019" spans="1:29">
      <c r="A1019">
        <v>1052</v>
      </c>
      <c r="B1019" t="s">
        <v>284</v>
      </c>
      <c r="C1019" t="s">
        <v>2386</v>
      </c>
      <c r="J1019" t="s">
        <v>201</v>
      </c>
      <c r="K1019">
        <v>0</v>
      </c>
      <c r="N1019" t="b">
        <v>1</v>
      </c>
      <c r="O1019" t="b">
        <v>0</v>
      </c>
      <c r="P1019" t="b">
        <v>1</v>
      </c>
      <c r="Q1019">
        <v>1</v>
      </c>
      <c r="R1019">
        <v>2</v>
      </c>
      <c r="S1019">
        <v>1</v>
      </c>
      <c r="T1019">
        <v>2</v>
      </c>
      <c r="V1019" t="s">
        <v>64</v>
      </c>
      <c r="W1019" t="s">
        <v>265</v>
      </c>
      <c r="X1019" t="s">
        <v>1082</v>
      </c>
      <c r="Y1019">
        <v>70</v>
      </c>
      <c r="Z1019">
        <v>70</v>
      </c>
      <c r="AA1019">
        <v>11</v>
      </c>
      <c r="AB1019">
        <v>11</v>
      </c>
      <c r="AC1019">
        <v>11</v>
      </c>
    </row>
    <row r="1020" spans="1:29">
      <c r="A1020">
        <v>1053</v>
      </c>
      <c r="B1020" t="s">
        <v>284</v>
      </c>
      <c r="C1020" t="s">
        <v>2387</v>
      </c>
      <c r="J1020" t="s">
        <v>201</v>
      </c>
      <c r="K1020">
        <v>0</v>
      </c>
      <c r="N1020" t="b">
        <v>1</v>
      </c>
      <c r="O1020" t="b">
        <v>0</v>
      </c>
      <c r="P1020" t="b">
        <v>1</v>
      </c>
      <c r="Q1020">
        <v>1</v>
      </c>
      <c r="R1020">
        <v>2</v>
      </c>
      <c r="S1020">
        <v>1</v>
      </c>
      <c r="T1020">
        <v>2</v>
      </c>
      <c r="V1020" t="s">
        <v>64</v>
      </c>
      <c r="W1020" t="s">
        <v>265</v>
      </c>
      <c r="X1020" t="s">
        <v>1100</v>
      </c>
      <c r="Y1020">
        <v>71</v>
      </c>
      <c r="Z1020">
        <v>71</v>
      </c>
      <c r="AA1020">
        <v>11</v>
      </c>
      <c r="AB1020">
        <v>11</v>
      </c>
      <c r="AC1020">
        <v>11</v>
      </c>
    </row>
    <row r="1021" spans="1:29">
      <c r="A1021">
        <v>1054</v>
      </c>
      <c r="B1021" t="s">
        <v>284</v>
      </c>
      <c r="C1021" t="s">
        <v>2388</v>
      </c>
      <c r="J1021" t="s">
        <v>201</v>
      </c>
      <c r="K1021">
        <v>0</v>
      </c>
      <c r="N1021" t="b">
        <v>1</v>
      </c>
      <c r="O1021" t="b">
        <v>0</v>
      </c>
      <c r="P1021" t="b">
        <v>1</v>
      </c>
      <c r="Q1021">
        <v>1</v>
      </c>
      <c r="R1021">
        <v>2</v>
      </c>
      <c r="S1021">
        <v>1</v>
      </c>
      <c r="T1021">
        <v>2</v>
      </c>
      <c r="V1021" t="s">
        <v>64</v>
      </c>
      <c r="W1021" t="s">
        <v>265</v>
      </c>
      <c r="X1021" t="s">
        <v>1118</v>
      </c>
      <c r="Y1021">
        <v>72</v>
      </c>
      <c r="Z1021">
        <v>72</v>
      </c>
      <c r="AA1021">
        <v>11</v>
      </c>
      <c r="AB1021">
        <v>11</v>
      </c>
      <c r="AC1021">
        <v>11</v>
      </c>
    </row>
    <row r="1022" spans="1:29">
      <c r="A1022">
        <v>1055</v>
      </c>
      <c r="B1022" t="s">
        <v>284</v>
      </c>
      <c r="C1022" t="s">
        <v>2389</v>
      </c>
      <c r="J1022" t="s">
        <v>201</v>
      </c>
      <c r="K1022">
        <v>0</v>
      </c>
      <c r="N1022" t="b">
        <v>1</v>
      </c>
      <c r="O1022" t="b">
        <v>0</v>
      </c>
      <c r="P1022" t="b">
        <v>1</v>
      </c>
      <c r="Q1022">
        <v>1</v>
      </c>
      <c r="R1022">
        <v>2</v>
      </c>
      <c r="S1022">
        <v>1</v>
      </c>
      <c r="T1022">
        <v>2</v>
      </c>
      <c r="V1022" t="s">
        <v>64</v>
      </c>
      <c r="W1022" t="s">
        <v>265</v>
      </c>
      <c r="X1022" t="s">
        <v>1136</v>
      </c>
      <c r="Y1022">
        <v>73</v>
      </c>
      <c r="Z1022">
        <v>73</v>
      </c>
      <c r="AA1022">
        <v>11</v>
      </c>
      <c r="AB1022">
        <v>11</v>
      </c>
      <c r="AC1022">
        <v>11</v>
      </c>
    </row>
    <row r="1023" spans="1:29">
      <c r="A1023">
        <v>1056</v>
      </c>
      <c r="B1023" t="s">
        <v>284</v>
      </c>
      <c r="C1023" t="s">
        <v>2390</v>
      </c>
      <c r="J1023" t="s">
        <v>201</v>
      </c>
      <c r="K1023">
        <v>0</v>
      </c>
      <c r="N1023" t="b">
        <v>1</v>
      </c>
      <c r="O1023" t="b">
        <v>0</v>
      </c>
      <c r="P1023" t="b">
        <v>1</v>
      </c>
      <c r="Q1023">
        <v>1</v>
      </c>
      <c r="R1023">
        <v>2</v>
      </c>
      <c r="S1023">
        <v>1</v>
      </c>
      <c r="T1023">
        <v>2</v>
      </c>
      <c r="V1023" t="s">
        <v>64</v>
      </c>
      <c r="W1023" t="s">
        <v>265</v>
      </c>
      <c r="X1023" t="s">
        <v>1154</v>
      </c>
      <c r="Y1023">
        <v>74</v>
      </c>
      <c r="Z1023">
        <v>74</v>
      </c>
      <c r="AA1023">
        <v>11</v>
      </c>
      <c r="AB1023">
        <v>11</v>
      </c>
      <c r="AC1023">
        <v>11</v>
      </c>
    </row>
    <row r="1024" spans="1:29">
      <c r="A1024">
        <v>1057</v>
      </c>
      <c r="B1024" t="s">
        <v>284</v>
      </c>
      <c r="C1024" t="s">
        <v>2391</v>
      </c>
      <c r="J1024" t="s">
        <v>201</v>
      </c>
      <c r="K1024">
        <v>0</v>
      </c>
      <c r="N1024" t="b">
        <v>1</v>
      </c>
      <c r="O1024" t="b">
        <v>0</v>
      </c>
      <c r="P1024" t="b">
        <v>1</v>
      </c>
      <c r="Q1024">
        <v>1</v>
      </c>
      <c r="R1024">
        <v>2</v>
      </c>
      <c r="S1024">
        <v>1</v>
      </c>
      <c r="T1024">
        <v>2</v>
      </c>
      <c r="V1024" t="s">
        <v>64</v>
      </c>
      <c r="W1024" t="s">
        <v>265</v>
      </c>
      <c r="X1024" t="s">
        <v>1172</v>
      </c>
      <c r="Y1024">
        <v>75</v>
      </c>
      <c r="Z1024">
        <v>75</v>
      </c>
      <c r="AA1024">
        <v>11</v>
      </c>
      <c r="AB1024">
        <v>11</v>
      </c>
      <c r="AC1024">
        <v>11</v>
      </c>
    </row>
    <row r="1025" spans="1:29">
      <c r="A1025">
        <v>1058</v>
      </c>
      <c r="B1025" t="s">
        <v>284</v>
      </c>
      <c r="C1025" t="s">
        <v>2392</v>
      </c>
      <c r="J1025" t="s">
        <v>201</v>
      </c>
      <c r="K1025">
        <v>0</v>
      </c>
      <c r="N1025" t="b">
        <v>1</v>
      </c>
      <c r="O1025" t="b">
        <v>0</v>
      </c>
      <c r="P1025" t="b">
        <v>1</v>
      </c>
      <c r="Q1025">
        <v>1</v>
      </c>
      <c r="R1025">
        <v>2</v>
      </c>
      <c r="S1025">
        <v>1</v>
      </c>
      <c r="T1025">
        <v>2</v>
      </c>
      <c r="V1025" t="s">
        <v>64</v>
      </c>
      <c r="W1025" t="s">
        <v>265</v>
      </c>
      <c r="X1025" t="s">
        <v>1190</v>
      </c>
      <c r="Y1025">
        <v>76</v>
      </c>
      <c r="Z1025">
        <v>76</v>
      </c>
      <c r="AA1025">
        <v>11</v>
      </c>
      <c r="AB1025">
        <v>11</v>
      </c>
      <c r="AC1025">
        <v>11</v>
      </c>
    </row>
    <row r="1026" spans="1:29">
      <c r="A1026">
        <v>1059</v>
      </c>
      <c r="B1026" t="s">
        <v>284</v>
      </c>
      <c r="C1026" t="s">
        <v>2393</v>
      </c>
      <c r="J1026" t="s">
        <v>201</v>
      </c>
      <c r="K1026">
        <v>0</v>
      </c>
      <c r="N1026" t="b">
        <v>1</v>
      </c>
      <c r="O1026" t="b">
        <v>0</v>
      </c>
      <c r="P1026" t="b">
        <v>1</v>
      </c>
      <c r="Q1026">
        <v>1</v>
      </c>
      <c r="R1026">
        <v>2</v>
      </c>
      <c r="S1026">
        <v>1</v>
      </c>
      <c r="T1026">
        <v>2</v>
      </c>
      <c r="V1026" t="s">
        <v>64</v>
      </c>
      <c r="W1026" t="s">
        <v>265</v>
      </c>
      <c r="X1026" t="s">
        <v>1208</v>
      </c>
      <c r="Y1026">
        <v>77</v>
      </c>
      <c r="Z1026">
        <v>77</v>
      </c>
      <c r="AA1026">
        <v>11</v>
      </c>
      <c r="AB1026">
        <v>11</v>
      </c>
      <c r="AC1026">
        <v>11</v>
      </c>
    </row>
    <row r="1027" spans="1:29">
      <c r="A1027">
        <v>1060</v>
      </c>
      <c r="B1027" t="s">
        <v>284</v>
      </c>
      <c r="C1027" t="s">
        <v>2394</v>
      </c>
      <c r="J1027" t="s">
        <v>201</v>
      </c>
      <c r="K1027">
        <v>0</v>
      </c>
      <c r="N1027" t="b">
        <v>1</v>
      </c>
      <c r="O1027" t="b">
        <v>0</v>
      </c>
      <c r="P1027" t="b">
        <v>1</v>
      </c>
      <c r="Q1027">
        <v>1</v>
      </c>
      <c r="R1027">
        <v>2</v>
      </c>
      <c r="S1027">
        <v>1</v>
      </c>
      <c r="T1027">
        <v>2</v>
      </c>
      <c r="V1027" t="s">
        <v>64</v>
      </c>
      <c r="W1027" t="s">
        <v>265</v>
      </c>
      <c r="X1027" t="s">
        <v>1226</v>
      </c>
      <c r="Y1027">
        <v>78</v>
      </c>
      <c r="Z1027">
        <v>78</v>
      </c>
      <c r="AA1027">
        <v>11</v>
      </c>
      <c r="AB1027">
        <v>11</v>
      </c>
      <c r="AC1027">
        <v>11</v>
      </c>
    </row>
    <row r="1028" spans="1:29">
      <c r="A1028">
        <v>1061</v>
      </c>
      <c r="B1028" t="s">
        <v>284</v>
      </c>
      <c r="C1028" t="s">
        <v>2395</v>
      </c>
      <c r="J1028" t="s">
        <v>201</v>
      </c>
      <c r="K1028">
        <v>0</v>
      </c>
      <c r="N1028" t="b">
        <v>1</v>
      </c>
      <c r="O1028" t="b">
        <v>0</v>
      </c>
      <c r="P1028" t="b">
        <v>1</v>
      </c>
      <c r="Q1028">
        <v>1</v>
      </c>
      <c r="R1028">
        <v>2</v>
      </c>
      <c r="S1028">
        <v>1</v>
      </c>
      <c r="T1028">
        <v>2</v>
      </c>
      <c r="V1028" t="s">
        <v>64</v>
      </c>
      <c r="W1028" t="s">
        <v>265</v>
      </c>
      <c r="X1028" t="s">
        <v>1244</v>
      </c>
      <c r="Y1028">
        <v>79</v>
      </c>
      <c r="Z1028">
        <v>79</v>
      </c>
      <c r="AA1028">
        <v>11</v>
      </c>
      <c r="AB1028">
        <v>11</v>
      </c>
      <c r="AC1028">
        <v>11</v>
      </c>
    </row>
    <row r="1029" spans="1:29">
      <c r="A1029">
        <v>1062</v>
      </c>
      <c r="B1029" t="s">
        <v>284</v>
      </c>
      <c r="C1029" t="s">
        <v>2396</v>
      </c>
      <c r="J1029" t="s">
        <v>201</v>
      </c>
      <c r="K1029">
        <v>0</v>
      </c>
      <c r="N1029" t="b">
        <v>1</v>
      </c>
      <c r="O1029" t="b">
        <v>0</v>
      </c>
      <c r="P1029" t="b">
        <v>1</v>
      </c>
      <c r="Q1029">
        <v>1</v>
      </c>
      <c r="R1029">
        <v>2</v>
      </c>
      <c r="S1029">
        <v>1</v>
      </c>
      <c r="T1029">
        <v>2</v>
      </c>
      <c r="V1029" t="s">
        <v>64</v>
      </c>
      <c r="W1029" t="s">
        <v>265</v>
      </c>
      <c r="X1029" t="s">
        <v>1262</v>
      </c>
      <c r="Y1029">
        <v>80</v>
      </c>
      <c r="Z1029">
        <v>80</v>
      </c>
      <c r="AA1029">
        <v>11</v>
      </c>
      <c r="AB1029">
        <v>11</v>
      </c>
      <c r="AC1029">
        <v>11</v>
      </c>
    </row>
    <row r="1030" spans="1:29">
      <c r="A1030">
        <v>1063</v>
      </c>
      <c r="B1030" t="s">
        <v>284</v>
      </c>
      <c r="C1030" t="s">
        <v>2397</v>
      </c>
      <c r="J1030" t="s">
        <v>201</v>
      </c>
      <c r="K1030">
        <v>0</v>
      </c>
      <c r="N1030" t="b">
        <v>1</v>
      </c>
      <c r="O1030" t="b">
        <v>0</v>
      </c>
      <c r="P1030" t="b">
        <v>1</v>
      </c>
      <c r="Q1030">
        <v>1</v>
      </c>
      <c r="R1030">
        <v>2</v>
      </c>
      <c r="S1030">
        <v>1</v>
      </c>
      <c r="T1030">
        <v>2</v>
      </c>
      <c r="V1030" t="s">
        <v>64</v>
      </c>
      <c r="W1030" t="s">
        <v>265</v>
      </c>
      <c r="X1030" t="s">
        <v>1280</v>
      </c>
      <c r="Y1030">
        <v>81</v>
      </c>
      <c r="Z1030">
        <v>81</v>
      </c>
      <c r="AA1030">
        <v>11</v>
      </c>
      <c r="AB1030">
        <v>11</v>
      </c>
      <c r="AC1030">
        <v>11</v>
      </c>
    </row>
    <row r="1031" spans="1:29">
      <c r="A1031">
        <v>1064</v>
      </c>
      <c r="B1031" t="s">
        <v>284</v>
      </c>
      <c r="C1031" t="s">
        <v>2398</v>
      </c>
      <c r="J1031" t="s">
        <v>201</v>
      </c>
      <c r="K1031">
        <v>0</v>
      </c>
      <c r="N1031" t="b">
        <v>1</v>
      </c>
      <c r="O1031" t="b">
        <v>0</v>
      </c>
      <c r="P1031" t="b">
        <v>1</v>
      </c>
      <c r="Q1031">
        <v>1</v>
      </c>
      <c r="R1031">
        <v>2</v>
      </c>
      <c r="S1031">
        <v>1</v>
      </c>
      <c r="T1031">
        <v>2</v>
      </c>
      <c r="V1031" t="s">
        <v>64</v>
      </c>
      <c r="W1031" t="s">
        <v>265</v>
      </c>
      <c r="X1031" t="s">
        <v>1298</v>
      </c>
      <c r="Y1031">
        <v>82</v>
      </c>
      <c r="Z1031">
        <v>82</v>
      </c>
      <c r="AA1031">
        <v>11</v>
      </c>
      <c r="AB1031">
        <v>11</v>
      </c>
      <c r="AC1031">
        <v>11</v>
      </c>
    </row>
    <row r="1032" spans="1:29">
      <c r="A1032">
        <v>1065</v>
      </c>
      <c r="B1032" t="s">
        <v>284</v>
      </c>
      <c r="C1032" t="s">
        <v>2399</v>
      </c>
      <c r="J1032" t="s">
        <v>201</v>
      </c>
      <c r="K1032">
        <v>0</v>
      </c>
      <c r="N1032" t="b">
        <v>1</v>
      </c>
      <c r="O1032" t="b">
        <v>0</v>
      </c>
      <c r="P1032" t="b">
        <v>1</v>
      </c>
      <c r="Q1032">
        <v>1</v>
      </c>
      <c r="R1032">
        <v>2</v>
      </c>
      <c r="S1032">
        <v>1</v>
      </c>
      <c r="T1032">
        <v>2</v>
      </c>
      <c r="V1032" t="s">
        <v>64</v>
      </c>
      <c r="W1032" t="s">
        <v>265</v>
      </c>
      <c r="X1032" t="s">
        <v>1316</v>
      </c>
      <c r="Y1032">
        <v>83</v>
      </c>
      <c r="Z1032">
        <v>83</v>
      </c>
      <c r="AA1032">
        <v>11</v>
      </c>
      <c r="AB1032">
        <v>11</v>
      </c>
      <c r="AC1032">
        <v>11</v>
      </c>
    </row>
    <row r="1033" spans="1:29">
      <c r="A1033">
        <v>1066</v>
      </c>
      <c r="B1033" t="s">
        <v>284</v>
      </c>
      <c r="C1033" t="s">
        <v>2400</v>
      </c>
      <c r="J1033" t="s">
        <v>201</v>
      </c>
      <c r="K1033">
        <v>0</v>
      </c>
      <c r="N1033" t="b">
        <v>1</v>
      </c>
      <c r="O1033" t="b">
        <v>0</v>
      </c>
      <c r="P1033" t="b">
        <v>1</v>
      </c>
      <c r="Q1033">
        <v>1</v>
      </c>
      <c r="R1033">
        <v>2</v>
      </c>
      <c r="S1033">
        <v>1</v>
      </c>
      <c r="T1033">
        <v>2</v>
      </c>
      <c r="V1033" t="s">
        <v>64</v>
      </c>
      <c r="W1033" t="s">
        <v>265</v>
      </c>
      <c r="X1033" t="s">
        <v>1334</v>
      </c>
      <c r="Y1033">
        <v>84</v>
      </c>
      <c r="Z1033">
        <v>84</v>
      </c>
      <c r="AA1033">
        <v>11</v>
      </c>
      <c r="AB1033">
        <v>11</v>
      </c>
      <c r="AC1033">
        <v>11</v>
      </c>
    </row>
    <row r="1034" spans="1:29">
      <c r="A1034">
        <v>1067</v>
      </c>
      <c r="B1034" t="s">
        <v>284</v>
      </c>
      <c r="C1034" t="s">
        <v>2401</v>
      </c>
      <c r="J1034" t="s">
        <v>201</v>
      </c>
      <c r="K1034">
        <v>0</v>
      </c>
      <c r="N1034" t="b">
        <v>1</v>
      </c>
      <c r="O1034" t="b">
        <v>0</v>
      </c>
      <c r="P1034" t="b">
        <v>1</v>
      </c>
      <c r="Q1034">
        <v>1</v>
      </c>
      <c r="R1034">
        <v>2</v>
      </c>
      <c r="S1034">
        <v>1</v>
      </c>
      <c r="T1034">
        <v>2</v>
      </c>
      <c r="V1034" t="s">
        <v>64</v>
      </c>
      <c r="W1034" t="s">
        <v>265</v>
      </c>
      <c r="X1034" t="s">
        <v>1352</v>
      </c>
      <c r="Y1034">
        <v>85</v>
      </c>
      <c r="Z1034">
        <v>85</v>
      </c>
      <c r="AA1034">
        <v>11</v>
      </c>
      <c r="AB1034">
        <v>11</v>
      </c>
      <c r="AC1034">
        <v>11</v>
      </c>
    </row>
    <row r="1035" spans="1:29">
      <c r="A1035">
        <v>1068</v>
      </c>
      <c r="B1035" t="s">
        <v>284</v>
      </c>
      <c r="C1035" t="s">
        <v>2402</v>
      </c>
      <c r="J1035" t="s">
        <v>201</v>
      </c>
      <c r="K1035">
        <v>0</v>
      </c>
      <c r="N1035" t="b">
        <v>1</v>
      </c>
      <c r="O1035" t="b">
        <v>0</v>
      </c>
      <c r="P1035" t="b">
        <v>1</v>
      </c>
      <c r="Q1035">
        <v>1</v>
      </c>
      <c r="R1035">
        <v>2</v>
      </c>
      <c r="S1035">
        <v>1</v>
      </c>
      <c r="T1035">
        <v>2</v>
      </c>
      <c r="V1035" t="s">
        <v>64</v>
      </c>
      <c r="W1035" t="s">
        <v>265</v>
      </c>
      <c r="X1035" t="s">
        <v>1370</v>
      </c>
      <c r="Y1035">
        <v>86</v>
      </c>
      <c r="Z1035">
        <v>86</v>
      </c>
      <c r="AA1035">
        <v>11</v>
      </c>
      <c r="AB1035">
        <v>11</v>
      </c>
      <c r="AC1035">
        <v>11</v>
      </c>
    </row>
    <row r="1036" spans="1:29">
      <c r="A1036">
        <v>1069</v>
      </c>
      <c r="B1036" t="s">
        <v>284</v>
      </c>
      <c r="C1036" t="s">
        <v>2403</v>
      </c>
      <c r="J1036" t="s">
        <v>201</v>
      </c>
      <c r="K1036">
        <v>0</v>
      </c>
      <c r="N1036" t="b">
        <v>1</v>
      </c>
      <c r="O1036" t="b">
        <v>0</v>
      </c>
      <c r="P1036" t="b">
        <v>1</v>
      </c>
      <c r="Q1036">
        <v>1</v>
      </c>
      <c r="R1036">
        <v>2</v>
      </c>
      <c r="S1036">
        <v>1</v>
      </c>
      <c r="T1036">
        <v>2</v>
      </c>
      <c r="V1036" t="s">
        <v>64</v>
      </c>
      <c r="W1036" t="s">
        <v>265</v>
      </c>
      <c r="X1036" t="s">
        <v>1388</v>
      </c>
      <c r="Y1036">
        <v>87</v>
      </c>
      <c r="Z1036">
        <v>87</v>
      </c>
      <c r="AA1036">
        <v>11</v>
      </c>
      <c r="AB1036">
        <v>11</v>
      </c>
      <c r="AC1036">
        <v>11</v>
      </c>
    </row>
    <row r="1037" spans="1:29">
      <c r="A1037">
        <v>1070</v>
      </c>
      <c r="B1037" t="s">
        <v>284</v>
      </c>
      <c r="C1037" t="s">
        <v>2404</v>
      </c>
      <c r="J1037" t="s">
        <v>201</v>
      </c>
      <c r="K1037">
        <v>0</v>
      </c>
      <c r="N1037" t="b">
        <v>1</v>
      </c>
      <c r="O1037" t="b">
        <v>0</v>
      </c>
      <c r="P1037" t="b">
        <v>1</v>
      </c>
      <c r="Q1037">
        <v>1</v>
      </c>
      <c r="R1037">
        <v>2</v>
      </c>
      <c r="S1037">
        <v>1</v>
      </c>
      <c r="T1037">
        <v>2</v>
      </c>
      <c r="V1037" t="s">
        <v>64</v>
      </c>
      <c r="W1037" t="s">
        <v>265</v>
      </c>
      <c r="X1037" t="s">
        <v>1406</v>
      </c>
      <c r="Y1037">
        <v>88</v>
      </c>
      <c r="Z1037">
        <v>88</v>
      </c>
      <c r="AA1037">
        <v>11</v>
      </c>
      <c r="AB1037">
        <v>11</v>
      </c>
      <c r="AC1037">
        <v>11</v>
      </c>
    </row>
    <row r="1038" spans="1:29">
      <c r="A1038">
        <v>1071</v>
      </c>
      <c r="B1038" t="s">
        <v>284</v>
      </c>
      <c r="C1038" t="s">
        <v>2405</v>
      </c>
      <c r="J1038" t="s">
        <v>201</v>
      </c>
      <c r="K1038">
        <v>0</v>
      </c>
      <c r="N1038" t="b">
        <v>1</v>
      </c>
      <c r="O1038" t="b">
        <v>0</v>
      </c>
      <c r="P1038" t="b">
        <v>1</v>
      </c>
      <c r="Q1038">
        <v>1</v>
      </c>
      <c r="R1038">
        <v>2</v>
      </c>
      <c r="S1038">
        <v>1</v>
      </c>
      <c r="T1038">
        <v>2</v>
      </c>
      <c r="V1038" t="s">
        <v>64</v>
      </c>
      <c r="W1038" t="s">
        <v>265</v>
      </c>
      <c r="X1038" t="s">
        <v>1424</v>
      </c>
      <c r="Y1038">
        <v>89</v>
      </c>
      <c r="Z1038">
        <v>89</v>
      </c>
      <c r="AA1038">
        <v>11</v>
      </c>
      <c r="AB1038">
        <v>11</v>
      </c>
      <c r="AC1038">
        <v>11</v>
      </c>
    </row>
    <row r="1039" spans="1:29">
      <c r="A1039">
        <v>1072</v>
      </c>
      <c r="B1039" t="s">
        <v>284</v>
      </c>
      <c r="C1039" t="s">
        <v>2406</v>
      </c>
      <c r="J1039" t="s">
        <v>201</v>
      </c>
      <c r="K1039">
        <v>0</v>
      </c>
      <c r="N1039" t="b">
        <v>1</v>
      </c>
      <c r="O1039" t="b">
        <v>0</v>
      </c>
      <c r="P1039" t="b">
        <v>1</v>
      </c>
      <c r="Q1039">
        <v>1</v>
      </c>
      <c r="R1039">
        <v>2</v>
      </c>
      <c r="S1039">
        <v>1</v>
      </c>
      <c r="T1039">
        <v>2</v>
      </c>
      <c r="V1039" t="s">
        <v>64</v>
      </c>
      <c r="W1039" t="s">
        <v>265</v>
      </c>
      <c r="X1039" t="s">
        <v>1442</v>
      </c>
      <c r="Y1039">
        <v>90</v>
      </c>
      <c r="Z1039">
        <v>90</v>
      </c>
      <c r="AA1039">
        <v>11</v>
      </c>
      <c r="AB1039">
        <v>11</v>
      </c>
      <c r="AC1039">
        <v>11</v>
      </c>
    </row>
    <row r="1040" spans="1:29">
      <c r="A1040">
        <v>1073</v>
      </c>
      <c r="B1040" t="s">
        <v>284</v>
      </c>
      <c r="C1040" t="s">
        <v>2407</v>
      </c>
      <c r="J1040" t="s">
        <v>201</v>
      </c>
      <c r="K1040">
        <v>0</v>
      </c>
      <c r="N1040" t="b">
        <v>1</v>
      </c>
      <c r="O1040" t="b">
        <v>0</v>
      </c>
      <c r="P1040" t="b">
        <v>1</v>
      </c>
      <c r="Q1040">
        <v>1</v>
      </c>
      <c r="R1040">
        <v>2</v>
      </c>
      <c r="S1040">
        <v>1</v>
      </c>
      <c r="T1040">
        <v>2</v>
      </c>
      <c r="V1040" t="s">
        <v>64</v>
      </c>
      <c r="W1040" t="s">
        <v>265</v>
      </c>
      <c r="X1040" t="s">
        <v>1460</v>
      </c>
      <c r="Y1040">
        <v>91</v>
      </c>
      <c r="Z1040">
        <v>91</v>
      </c>
      <c r="AA1040">
        <v>11</v>
      </c>
      <c r="AB1040">
        <v>11</v>
      </c>
      <c r="AC1040">
        <v>11</v>
      </c>
    </row>
    <row r="1041" spans="1:29">
      <c r="A1041">
        <v>1074</v>
      </c>
      <c r="B1041" t="s">
        <v>284</v>
      </c>
      <c r="C1041" t="s">
        <v>2408</v>
      </c>
      <c r="J1041" t="s">
        <v>201</v>
      </c>
      <c r="K1041">
        <v>0</v>
      </c>
      <c r="N1041" t="b">
        <v>1</v>
      </c>
      <c r="O1041" t="b">
        <v>0</v>
      </c>
      <c r="P1041" t="b">
        <v>1</v>
      </c>
      <c r="Q1041">
        <v>1</v>
      </c>
      <c r="R1041">
        <v>2</v>
      </c>
      <c r="S1041">
        <v>1</v>
      </c>
      <c r="T1041">
        <v>2</v>
      </c>
      <c r="V1041" t="s">
        <v>64</v>
      </c>
      <c r="W1041" t="s">
        <v>265</v>
      </c>
      <c r="X1041" t="s">
        <v>1478</v>
      </c>
      <c r="Y1041">
        <v>92</v>
      </c>
      <c r="Z1041">
        <v>92</v>
      </c>
      <c r="AA1041">
        <v>11</v>
      </c>
      <c r="AB1041">
        <v>11</v>
      </c>
      <c r="AC1041">
        <v>11</v>
      </c>
    </row>
    <row r="1042" spans="1:29">
      <c r="A1042">
        <v>1075</v>
      </c>
      <c r="B1042" t="s">
        <v>284</v>
      </c>
      <c r="C1042" t="s">
        <v>2409</v>
      </c>
      <c r="J1042" t="s">
        <v>201</v>
      </c>
      <c r="K1042">
        <v>0</v>
      </c>
      <c r="N1042" t="b">
        <v>1</v>
      </c>
      <c r="O1042" t="b">
        <v>0</v>
      </c>
      <c r="P1042" t="b">
        <v>1</v>
      </c>
      <c r="Q1042">
        <v>1</v>
      </c>
      <c r="R1042">
        <v>2</v>
      </c>
      <c r="S1042">
        <v>1</v>
      </c>
      <c r="T1042">
        <v>2</v>
      </c>
      <c r="V1042" t="s">
        <v>64</v>
      </c>
      <c r="W1042" t="s">
        <v>265</v>
      </c>
      <c r="X1042" t="s">
        <v>1496</v>
      </c>
      <c r="Y1042">
        <v>93</v>
      </c>
      <c r="Z1042">
        <v>93</v>
      </c>
      <c r="AA1042">
        <v>11</v>
      </c>
      <c r="AB1042">
        <v>11</v>
      </c>
      <c r="AC1042">
        <v>11</v>
      </c>
    </row>
    <row r="1043" spans="1:29">
      <c r="A1043">
        <v>1076</v>
      </c>
      <c r="B1043" t="s">
        <v>284</v>
      </c>
      <c r="C1043" t="s">
        <v>2410</v>
      </c>
      <c r="J1043" t="s">
        <v>201</v>
      </c>
      <c r="K1043">
        <v>0</v>
      </c>
      <c r="N1043" t="b">
        <v>1</v>
      </c>
      <c r="O1043" t="b">
        <v>0</v>
      </c>
      <c r="P1043" t="b">
        <v>1</v>
      </c>
      <c r="Q1043">
        <v>1</v>
      </c>
      <c r="R1043">
        <v>2</v>
      </c>
      <c r="S1043">
        <v>1</v>
      </c>
      <c r="T1043">
        <v>2</v>
      </c>
      <c r="V1043" t="s">
        <v>64</v>
      </c>
      <c r="W1043" t="s">
        <v>265</v>
      </c>
      <c r="X1043" t="s">
        <v>1514</v>
      </c>
      <c r="Y1043">
        <v>94</v>
      </c>
      <c r="Z1043">
        <v>94</v>
      </c>
      <c r="AA1043">
        <v>11</v>
      </c>
      <c r="AB1043">
        <v>11</v>
      </c>
      <c r="AC1043">
        <v>11</v>
      </c>
    </row>
    <row r="1044" spans="1:29">
      <c r="A1044">
        <v>1077</v>
      </c>
      <c r="B1044" t="s">
        <v>284</v>
      </c>
      <c r="C1044" t="s">
        <v>2411</v>
      </c>
      <c r="J1044" t="s">
        <v>201</v>
      </c>
      <c r="K1044">
        <v>0</v>
      </c>
      <c r="N1044" t="b">
        <v>1</v>
      </c>
      <c r="O1044" t="b">
        <v>0</v>
      </c>
      <c r="P1044" t="b">
        <v>1</v>
      </c>
      <c r="Q1044">
        <v>1</v>
      </c>
      <c r="R1044">
        <v>2</v>
      </c>
      <c r="S1044">
        <v>1</v>
      </c>
      <c r="T1044">
        <v>2</v>
      </c>
      <c r="V1044" t="s">
        <v>64</v>
      </c>
      <c r="W1044" t="s">
        <v>265</v>
      </c>
      <c r="X1044" t="s">
        <v>1532</v>
      </c>
      <c r="Y1044">
        <v>95</v>
      </c>
      <c r="Z1044">
        <v>95</v>
      </c>
      <c r="AA1044">
        <v>11</v>
      </c>
      <c r="AB1044">
        <v>11</v>
      </c>
      <c r="AC1044">
        <v>11</v>
      </c>
    </row>
    <row r="1045" spans="1:29">
      <c r="A1045">
        <v>1078</v>
      </c>
      <c r="B1045" t="s">
        <v>284</v>
      </c>
      <c r="C1045" t="s">
        <v>2412</v>
      </c>
      <c r="J1045" t="s">
        <v>201</v>
      </c>
      <c r="K1045">
        <v>0</v>
      </c>
      <c r="N1045" t="b">
        <v>1</v>
      </c>
      <c r="O1045" t="b">
        <v>0</v>
      </c>
      <c r="P1045" t="b">
        <v>1</v>
      </c>
      <c r="Q1045">
        <v>1</v>
      </c>
      <c r="R1045">
        <v>2</v>
      </c>
      <c r="S1045">
        <v>1</v>
      </c>
      <c r="T1045">
        <v>2</v>
      </c>
      <c r="V1045" t="s">
        <v>64</v>
      </c>
      <c r="W1045" t="s">
        <v>265</v>
      </c>
      <c r="X1045" t="s">
        <v>1550</v>
      </c>
      <c r="Y1045">
        <v>96</v>
      </c>
      <c r="Z1045">
        <v>96</v>
      </c>
      <c r="AA1045">
        <v>11</v>
      </c>
      <c r="AB1045">
        <v>11</v>
      </c>
      <c r="AC1045">
        <v>11</v>
      </c>
    </row>
    <row r="1046" spans="1:29">
      <c r="A1046">
        <v>1079</v>
      </c>
      <c r="B1046" t="s">
        <v>284</v>
      </c>
      <c r="C1046" t="s">
        <v>2413</v>
      </c>
      <c r="J1046" t="s">
        <v>201</v>
      </c>
      <c r="K1046">
        <v>0</v>
      </c>
      <c r="N1046" t="b">
        <v>1</v>
      </c>
      <c r="O1046" t="b">
        <v>0</v>
      </c>
      <c r="P1046" t="b">
        <v>1</v>
      </c>
      <c r="Q1046">
        <v>1</v>
      </c>
      <c r="R1046">
        <v>2</v>
      </c>
      <c r="S1046">
        <v>1</v>
      </c>
      <c r="T1046">
        <v>2</v>
      </c>
      <c r="V1046" t="s">
        <v>64</v>
      </c>
      <c r="W1046" t="s">
        <v>265</v>
      </c>
      <c r="X1046" t="s">
        <v>1568</v>
      </c>
      <c r="Y1046">
        <v>97</v>
      </c>
      <c r="Z1046">
        <v>97</v>
      </c>
      <c r="AA1046">
        <v>11</v>
      </c>
      <c r="AB1046">
        <v>11</v>
      </c>
      <c r="AC1046">
        <v>11</v>
      </c>
    </row>
    <row r="1047" spans="1:29">
      <c r="A1047">
        <v>1080</v>
      </c>
      <c r="B1047" t="s">
        <v>284</v>
      </c>
      <c r="C1047" t="s">
        <v>2414</v>
      </c>
      <c r="J1047" t="s">
        <v>201</v>
      </c>
      <c r="K1047">
        <v>0</v>
      </c>
      <c r="N1047" t="b">
        <v>1</v>
      </c>
      <c r="O1047" t="b">
        <v>0</v>
      </c>
      <c r="P1047" t="b">
        <v>1</v>
      </c>
      <c r="Q1047">
        <v>1</v>
      </c>
      <c r="R1047">
        <v>2</v>
      </c>
      <c r="S1047">
        <v>1</v>
      </c>
      <c r="T1047">
        <v>2</v>
      </c>
      <c r="V1047" t="s">
        <v>64</v>
      </c>
      <c r="W1047" t="s">
        <v>265</v>
      </c>
      <c r="X1047" t="s">
        <v>1586</v>
      </c>
      <c r="Y1047">
        <v>98</v>
      </c>
      <c r="Z1047">
        <v>98</v>
      </c>
      <c r="AA1047">
        <v>11</v>
      </c>
      <c r="AB1047">
        <v>11</v>
      </c>
      <c r="AC1047">
        <v>11</v>
      </c>
    </row>
    <row r="1048" spans="1:29">
      <c r="A1048">
        <v>1081</v>
      </c>
      <c r="B1048" t="s">
        <v>284</v>
      </c>
      <c r="C1048" t="s">
        <v>2415</v>
      </c>
      <c r="J1048" t="s">
        <v>201</v>
      </c>
      <c r="K1048">
        <v>0</v>
      </c>
      <c r="N1048" t="b">
        <v>1</v>
      </c>
      <c r="O1048" t="b">
        <v>0</v>
      </c>
      <c r="P1048" t="b">
        <v>1</v>
      </c>
      <c r="Q1048">
        <v>1</v>
      </c>
      <c r="R1048">
        <v>2</v>
      </c>
      <c r="S1048">
        <v>1</v>
      </c>
      <c r="T1048">
        <v>2</v>
      </c>
      <c r="V1048" t="s">
        <v>64</v>
      </c>
      <c r="W1048" t="s">
        <v>265</v>
      </c>
      <c r="X1048" t="s">
        <v>1604</v>
      </c>
      <c r="Y1048">
        <v>99</v>
      </c>
      <c r="Z1048">
        <v>99</v>
      </c>
      <c r="AA1048">
        <v>11</v>
      </c>
      <c r="AB1048">
        <v>11</v>
      </c>
      <c r="AC1048">
        <v>11</v>
      </c>
    </row>
    <row r="1049" spans="1:29">
      <c r="A1049">
        <v>1082</v>
      </c>
      <c r="B1049" t="s">
        <v>284</v>
      </c>
      <c r="C1049" t="s">
        <v>2416</v>
      </c>
      <c r="J1049" t="s">
        <v>201</v>
      </c>
      <c r="K1049">
        <v>0</v>
      </c>
      <c r="N1049" t="b">
        <v>1</v>
      </c>
      <c r="O1049" t="b">
        <v>0</v>
      </c>
      <c r="P1049" t="b">
        <v>1</v>
      </c>
      <c r="Q1049">
        <v>1</v>
      </c>
      <c r="R1049">
        <v>2</v>
      </c>
      <c r="S1049">
        <v>1</v>
      </c>
      <c r="T1049">
        <v>2</v>
      </c>
      <c r="V1049" t="s">
        <v>64</v>
      </c>
      <c r="W1049" t="s">
        <v>265</v>
      </c>
      <c r="X1049" t="s">
        <v>1622</v>
      </c>
      <c r="Y1049">
        <v>100</v>
      </c>
      <c r="Z1049">
        <v>100</v>
      </c>
      <c r="AA1049">
        <v>11</v>
      </c>
      <c r="AB1049">
        <v>11</v>
      </c>
      <c r="AC1049">
        <v>11</v>
      </c>
    </row>
    <row r="1050" spans="1:29">
      <c r="A1050">
        <v>1083</v>
      </c>
      <c r="B1050" t="s">
        <v>284</v>
      </c>
      <c r="C1050" t="s">
        <v>2417</v>
      </c>
      <c r="J1050" t="s">
        <v>201</v>
      </c>
      <c r="K1050">
        <v>0</v>
      </c>
      <c r="N1050" t="b">
        <v>1</v>
      </c>
      <c r="O1050" t="b">
        <v>0</v>
      </c>
      <c r="P1050" t="b">
        <v>1</v>
      </c>
      <c r="Q1050">
        <v>1</v>
      </c>
      <c r="R1050">
        <v>2</v>
      </c>
      <c r="S1050">
        <v>1</v>
      </c>
      <c r="T1050">
        <v>2</v>
      </c>
      <c r="V1050" t="s">
        <v>64</v>
      </c>
      <c r="W1050" t="s">
        <v>265</v>
      </c>
      <c r="X1050" t="s">
        <v>1640</v>
      </c>
      <c r="Y1050">
        <v>101</v>
      </c>
      <c r="Z1050">
        <v>101</v>
      </c>
      <c r="AA1050">
        <v>11</v>
      </c>
      <c r="AB1050">
        <v>11</v>
      </c>
      <c r="AC1050">
        <v>11</v>
      </c>
    </row>
    <row r="1051" spans="1:29">
      <c r="A1051">
        <v>1084</v>
      </c>
      <c r="B1051" t="s">
        <v>284</v>
      </c>
      <c r="C1051" t="s">
        <v>2418</v>
      </c>
      <c r="J1051" t="s">
        <v>201</v>
      </c>
      <c r="K1051">
        <v>0</v>
      </c>
      <c r="N1051" t="b">
        <v>1</v>
      </c>
      <c r="O1051" t="b">
        <v>0</v>
      </c>
      <c r="P1051" t="b">
        <v>1</v>
      </c>
      <c r="Q1051">
        <v>1</v>
      </c>
      <c r="R1051">
        <v>2</v>
      </c>
      <c r="S1051">
        <v>1</v>
      </c>
      <c r="T1051">
        <v>2</v>
      </c>
      <c r="V1051" t="s">
        <v>64</v>
      </c>
      <c r="W1051" t="s">
        <v>265</v>
      </c>
      <c r="X1051" t="s">
        <v>1658</v>
      </c>
      <c r="Y1051">
        <v>102</v>
      </c>
      <c r="Z1051">
        <v>102</v>
      </c>
      <c r="AA1051">
        <v>11</v>
      </c>
      <c r="AB1051">
        <v>11</v>
      </c>
      <c r="AC1051">
        <v>11</v>
      </c>
    </row>
    <row r="1052" spans="1:29">
      <c r="A1052">
        <v>1085</v>
      </c>
      <c r="B1052" t="s">
        <v>284</v>
      </c>
      <c r="C1052" t="s">
        <v>2419</v>
      </c>
      <c r="J1052" t="s">
        <v>201</v>
      </c>
      <c r="K1052">
        <v>0</v>
      </c>
      <c r="N1052" t="b">
        <v>1</v>
      </c>
      <c r="O1052" t="b">
        <v>0</v>
      </c>
      <c r="P1052" t="b">
        <v>1</v>
      </c>
      <c r="Q1052">
        <v>1</v>
      </c>
      <c r="R1052">
        <v>2</v>
      </c>
      <c r="S1052">
        <v>1</v>
      </c>
      <c r="T1052">
        <v>2</v>
      </c>
      <c r="V1052" t="s">
        <v>64</v>
      </c>
      <c r="W1052" t="s">
        <v>265</v>
      </c>
      <c r="X1052" t="s">
        <v>1676</v>
      </c>
      <c r="Y1052">
        <v>103</v>
      </c>
      <c r="Z1052">
        <v>103</v>
      </c>
      <c r="AA1052">
        <v>11</v>
      </c>
      <c r="AB1052">
        <v>11</v>
      </c>
      <c r="AC1052">
        <v>11</v>
      </c>
    </row>
    <row r="1053" spans="1:29">
      <c r="A1053">
        <v>1086</v>
      </c>
      <c r="B1053" t="s">
        <v>284</v>
      </c>
      <c r="C1053" t="s">
        <v>2420</v>
      </c>
      <c r="J1053" t="s">
        <v>201</v>
      </c>
      <c r="K1053">
        <v>0</v>
      </c>
      <c r="N1053" t="b">
        <v>1</v>
      </c>
      <c r="O1053" t="b">
        <v>0</v>
      </c>
      <c r="P1053" t="b">
        <v>1</v>
      </c>
      <c r="Q1053">
        <v>1</v>
      </c>
      <c r="R1053">
        <v>2</v>
      </c>
      <c r="S1053">
        <v>1</v>
      </c>
      <c r="T1053">
        <v>2</v>
      </c>
      <c r="V1053" t="s">
        <v>64</v>
      </c>
      <c r="W1053" t="s">
        <v>265</v>
      </c>
      <c r="X1053" t="s">
        <v>1694</v>
      </c>
      <c r="Y1053">
        <v>104</v>
      </c>
      <c r="Z1053">
        <v>104</v>
      </c>
      <c r="AA1053">
        <v>11</v>
      </c>
      <c r="AB1053">
        <v>11</v>
      </c>
      <c r="AC1053">
        <v>11</v>
      </c>
    </row>
    <row r="1054" spans="1:29">
      <c r="A1054">
        <v>1087</v>
      </c>
      <c r="B1054" t="s">
        <v>284</v>
      </c>
      <c r="C1054" t="s">
        <v>2421</v>
      </c>
      <c r="J1054" t="s">
        <v>201</v>
      </c>
      <c r="K1054">
        <v>0</v>
      </c>
      <c r="N1054" t="b">
        <v>1</v>
      </c>
      <c r="O1054" t="b">
        <v>0</v>
      </c>
      <c r="P1054" t="b">
        <v>1</v>
      </c>
      <c r="Q1054">
        <v>1</v>
      </c>
      <c r="R1054">
        <v>2</v>
      </c>
      <c r="S1054">
        <v>1</v>
      </c>
      <c r="T1054">
        <v>2</v>
      </c>
      <c r="V1054" t="s">
        <v>64</v>
      </c>
      <c r="W1054" t="s">
        <v>265</v>
      </c>
      <c r="X1054" t="s">
        <v>1712</v>
      </c>
      <c r="Y1054">
        <v>105</v>
      </c>
      <c r="Z1054">
        <v>105</v>
      </c>
      <c r="AA1054">
        <v>11</v>
      </c>
      <c r="AB1054">
        <v>11</v>
      </c>
      <c r="AC1054">
        <v>11</v>
      </c>
    </row>
    <row r="1055" spans="1:29">
      <c r="A1055">
        <v>1088</v>
      </c>
      <c r="B1055" t="s">
        <v>284</v>
      </c>
      <c r="C1055" t="s">
        <v>2422</v>
      </c>
      <c r="J1055" t="s">
        <v>201</v>
      </c>
      <c r="K1055">
        <v>0</v>
      </c>
      <c r="N1055" t="b">
        <v>1</v>
      </c>
      <c r="O1055" t="b">
        <v>0</v>
      </c>
      <c r="P1055" t="b">
        <v>1</v>
      </c>
      <c r="Q1055">
        <v>1</v>
      </c>
      <c r="R1055">
        <v>2</v>
      </c>
      <c r="S1055">
        <v>1</v>
      </c>
      <c r="T1055">
        <v>2</v>
      </c>
      <c r="V1055" t="s">
        <v>64</v>
      </c>
      <c r="W1055" t="s">
        <v>265</v>
      </c>
      <c r="X1055" t="s">
        <v>1730</v>
      </c>
      <c r="Y1055">
        <v>106</v>
      </c>
      <c r="Z1055">
        <v>106</v>
      </c>
      <c r="AA1055">
        <v>11</v>
      </c>
      <c r="AB1055">
        <v>11</v>
      </c>
      <c r="AC1055">
        <v>11</v>
      </c>
    </row>
    <row r="1056" spans="1:29">
      <c r="A1056">
        <v>1089</v>
      </c>
      <c r="B1056" t="s">
        <v>284</v>
      </c>
      <c r="C1056" t="s">
        <v>2423</v>
      </c>
      <c r="J1056" t="s">
        <v>201</v>
      </c>
      <c r="K1056">
        <v>0</v>
      </c>
      <c r="N1056" t="b">
        <v>1</v>
      </c>
      <c r="O1056" t="b">
        <v>0</v>
      </c>
      <c r="P1056" t="b">
        <v>1</v>
      </c>
      <c r="Q1056">
        <v>1</v>
      </c>
      <c r="R1056">
        <v>2</v>
      </c>
      <c r="S1056">
        <v>1</v>
      </c>
      <c r="T1056">
        <v>2</v>
      </c>
      <c r="V1056" t="s">
        <v>64</v>
      </c>
      <c r="W1056" t="s">
        <v>265</v>
      </c>
      <c r="X1056" t="s">
        <v>1748</v>
      </c>
      <c r="Y1056">
        <v>107</v>
      </c>
      <c r="Z1056">
        <v>107</v>
      </c>
      <c r="AA1056">
        <v>11</v>
      </c>
      <c r="AB1056">
        <v>11</v>
      </c>
      <c r="AC1056">
        <v>11</v>
      </c>
    </row>
    <row r="1057" spans="1:29">
      <c r="A1057">
        <v>1090</v>
      </c>
      <c r="B1057" t="s">
        <v>284</v>
      </c>
      <c r="C1057" t="s">
        <v>2424</v>
      </c>
      <c r="J1057" t="s">
        <v>201</v>
      </c>
      <c r="K1057">
        <v>0</v>
      </c>
      <c r="N1057" t="b">
        <v>1</v>
      </c>
      <c r="O1057" t="b">
        <v>0</v>
      </c>
      <c r="P1057" t="b">
        <v>1</v>
      </c>
      <c r="Q1057">
        <v>1</v>
      </c>
      <c r="R1057">
        <v>2</v>
      </c>
      <c r="S1057">
        <v>1</v>
      </c>
      <c r="T1057">
        <v>2</v>
      </c>
      <c r="V1057" t="s">
        <v>64</v>
      </c>
      <c r="W1057" t="s">
        <v>265</v>
      </c>
      <c r="X1057" t="s">
        <v>1766</v>
      </c>
      <c r="Y1057">
        <v>108</v>
      </c>
      <c r="Z1057">
        <v>108</v>
      </c>
      <c r="AA1057">
        <v>11</v>
      </c>
      <c r="AB1057">
        <v>11</v>
      </c>
      <c r="AC1057">
        <v>11</v>
      </c>
    </row>
    <row r="1058" spans="1:29">
      <c r="A1058">
        <v>1091</v>
      </c>
      <c r="B1058" t="s">
        <v>284</v>
      </c>
      <c r="C1058" t="s">
        <v>2425</v>
      </c>
      <c r="J1058" t="s">
        <v>201</v>
      </c>
      <c r="K1058">
        <v>0</v>
      </c>
      <c r="N1058" t="b">
        <v>1</v>
      </c>
      <c r="O1058" t="b">
        <v>0</v>
      </c>
      <c r="P1058" t="b">
        <v>1</v>
      </c>
      <c r="Q1058">
        <v>1</v>
      </c>
      <c r="R1058">
        <v>2</v>
      </c>
      <c r="S1058">
        <v>1</v>
      </c>
      <c r="T1058">
        <v>2</v>
      </c>
      <c r="V1058" t="s">
        <v>64</v>
      </c>
      <c r="W1058" t="s">
        <v>265</v>
      </c>
      <c r="X1058" t="s">
        <v>1878</v>
      </c>
      <c r="Y1058">
        <v>109</v>
      </c>
      <c r="Z1058">
        <v>109</v>
      </c>
      <c r="AA1058">
        <v>11</v>
      </c>
      <c r="AB1058">
        <v>11</v>
      </c>
      <c r="AC1058">
        <v>11</v>
      </c>
    </row>
    <row r="1059" spans="1:29">
      <c r="A1059">
        <v>1092</v>
      </c>
      <c r="B1059" t="s">
        <v>284</v>
      </c>
      <c r="C1059" t="s">
        <v>2426</v>
      </c>
      <c r="J1059" t="s">
        <v>201</v>
      </c>
      <c r="K1059">
        <v>0</v>
      </c>
      <c r="N1059" t="b">
        <v>1</v>
      </c>
      <c r="O1059" t="b">
        <v>0</v>
      </c>
      <c r="P1059" t="b">
        <v>1</v>
      </c>
      <c r="Q1059">
        <v>1</v>
      </c>
      <c r="R1059">
        <v>2</v>
      </c>
      <c r="S1059">
        <v>1</v>
      </c>
      <c r="T1059">
        <v>2</v>
      </c>
      <c r="V1059" t="s">
        <v>64</v>
      </c>
      <c r="W1059" t="s">
        <v>265</v>
      </c>
      <c r="X1059" t="s">
        <v>2352</v>
      </c>
      <c r="Y1059">
        <v>110</v>
      </c>
      <c r="Z1059">
        <v>110</v>
      </c>
      <c r="AA1059">
        <v>11</v>
      </c>
      <c r="AB1059">
        <v>11</v>
      </c>
      <c r="AC1059">
        <v>11</v>
      </c>
    </row>
    <row r="1060" spans="1:29">
      <c r="A1060">
        <v>1093</v>
      </c>
      <c r="B1060" t="s">
        <v>284</v>
      </c>
      <c r="C1060" t="s">
        <v>2427</v>
      </c>
      <c r="J1060" t="s">
        <v>201</v>
      </c>
      <c r="K1060">
        <v>0</v>
      </c>
      <c r="N1060" t="b">
        <v>1</v>
      </c>
      <c r="O1060" t="b">
        <v>0</v>
      </c>
      <c r="P1060" t="b">
        <v>1</v>
      </c>
      <c r="Q1060">
        <v>1</v>
      </c>
      <c r="R1060">
        <v>2</v>
      </c>
      <c r="S1060">
        <v>1</v>
      </c>
      <c r="T1060">
        <v>2</v>
      </c>
      <c r="V1060" t="s">
        <v>64</v>
      </c>
      <c r="W1060" t="s">
        <v>265</v>
      </c>
      <c r="X1060" t="s">
        <v>2353</v>
      </c>
      <c r="Y1060">
        <v>111</v>
      </c>
      <c r="Z1060">
        <v>111</v>
      </c>
      <c r="AA1060">
        <v>11</v>
      </c>
      <c r="AB1060">
        <v>11</v>
      </c>
      <c r="AC1060">
        <v>11</v>
      </c>
    </row>
    <row r="1061" spans="1:29">
      <c r="A1061">
        <v>1094</v>
      </c>
      <c r="B1061" t="s">
        <v>284</v>
      </c>
      <c r="C1061" t="s">
        <v>2428</v>
      </c>
      <c r="J1061" t="s">
        <v>201</v>
      </c>
      <c r="K1061">
        <v>0</v>
      </c>
      <c r="N1061" t="b">
        <v>1</v>
      </c>
      <c r="O1061" t="b">
        <v>0</v>
      </c>
      <c r="P1061" t="b">
        <v>1</v>
      </c>
      <c r="Q1061">
        <v>1</v>
      </c>
      <c r="R1061">
        <v>2</v>
      </c>
      <c r="S1061">
        <v>1</v>
      </c>
      <c r="T1061">
        <v>2</v>
      </c>
      <c r="V1061" t="s">
        <v>64</v>
      </c>
      <c r="W1061" t="s">
        <v>265</v>
      </c>
      <c r="X1061" t="s">
        <v>2354</v>
      </c>
      <c r="Y1061">
        <v>112</v>
      </c>
      <c r="Z1061">
        <v>112</v>
      </c>
      <c r="AA1061">
        <v>11</v>
      </c>
      <c r="AB1061">
        <v>11</v>
      </c>
      <c r="AC1061">
        <v>11</v>
      </c>
    </row>
    <row r="1062" spans="1:29">
      <c r="A1062">
        <v>1095</v>
      </c>
      <c r="B1062" t="s">
        <v>284</v>
      </c>
      <c r="C1062" t="s">
        <v>2429</v>
      </c>
      <c r="J1062" t="s">
        <v>201</v>
      </c>
      <c r="K1062">
        <v>0</v>
      </c>
      <c r="N1062" t="b">
        <v>1</v>
      </c>
      <c r="O1062" t="b">
        <v>0</v>
      </c>
      <c r="P1062" t="b">
        <v>1</v>
      </c>
      <c r="Q1062">
        <v>1</v>
      </c>
      <c r="R1062">
        <v>2</v>
      </c>
      <c r="S1062">
        <v>1</v>
      </c>
      <c r="T1062">
        <v>2</v>
      </c>
      <c r="V1062" t="s">
        <v>64</v>
      </c>
      <c r="W1062" t="s">
        <v>265</v>
      </c>
      <c r="X1062" t="s">
        <v>2355</v>
      </c>
      <c r="Y1062">
        <v>113</v>
      </c>
      <c r="Z1062">
        <v>113</v>
      </c>
      <c r="AA1062">
        <v>11</v>
      </c>
      <c r="AB1062">
        <v>11</v>
      </c>
      <c r="AC1062">
        <v>11</v>
      </c>
    </row>
    <row r="1063" spans="1:29">
      <c r="A1063">
        <v>1096</v>
      </c>
      <c r="B1063" t="s">
        <v>284</v>
      </c>
      <c r="C1063" t="s">
        <v>2430</v>
      </c>
      <c r="F1063" t="s">
        <v>1813</v>
      </c>
      <c r="G1063" t="s">
        <v>2115</v>
      </c>
      <c r="J1063" t="s">
        <v>241</v>
      </c>
      <c r="K1063">
        <v>0</v>
      </c>
      <c r="N1063" t="b">
        <v>1</v>
      </c>
      <c r="O1063" t="b">
        <v>0</v>
      </c>
      <c r="P1063" t="b">
        <v>1</v>
      </c>
      <c r="Q1063">
        <v>0</v>
      </c>
      <c r="R1063">
        <v>0</v>
      </c>
      <c r="S1063">
        <v>1</v>
      </c>
      <c r="T1063">
        <v>2</v>
      </c>
      <c r="V1063" t="s">
        <v>64</v>
      </c>
      <c r="W1063" t="s">
        <v>265</v>
      </c>
      <c r="X1063" t="s">
        <v>2153</v>
      </c>
      <c r="Y1063">
        <v>35</v>
      </c>
      <c r="Z1063">
        <v>35</v>
      </c>
      <c r="AA1063">
        <v>11</v>
      </c>
      <c r="AB1063">
        <v>11</v>
      </c>
      <c r="AC1063">
        <v>11</v>
      </c>
    </row>
    <row r="1064" spans="1:29">
      <c r="A1064">
        <v>1097</v>
      </c>
      <c r="B1064" t="s">
        <v>284</v>
      </c>
      <c r="C1064" t="s">
        <v>2432</v>
      </c>
      <c r="F1064" t="s">
        <v>1813</v>
      </c>
      <c r="G1064" t="s">
        <v>2115</v>
      </c>
      <c r="J1064" t="s">
        <v>241</v>
      </c>
      <c r="K1064">
        <v>0</v>
      </c>
      <c r="N1064" t="b">
        <v>1</v>
      </c>
      <c r="O1064" t="b">
        <v>0</v>
      </c>
      <c r="P1064" t="b">
        <v>1</v>
      </c>
      <c r="Q1064">
        <v>0</v>
      </c>
      <c r="R1064">
        <v>0</v>
      </c>
      <c r="S1064">
        <v>1</v>
      </c>
      <c r="T1064">
        <v>2</v>
      </c>
      <c r="V1064" t="s">
        <v>64</v>
      </c>
      <c r="W1064" t="s">
        <v>265</v>
      </c>
      <c r="X1064" t="s">
        <v>2431</v>
      </c>
      <c r="Y1064">
        <v>35</v>
      </c>
      <c r="Z1064">
        <v>35</v>
      </c>
      <c r="AA1064">
        <v>12</v>
      </c>
      <c r="AB1064">
        <v>12</v>
      </c>
      <c r="AC1064">
        <v>11</v>
      </c>
    </row>
    <row r="1065" spans="1:29">
      <c r="A1065">
        <v>1098</v>
      </c>
      <c r="B1065" t="s">
        <v>284</v>
      </c>
      <c r="C1065" t="s">
        <v>2433</v>
      </c>
      <c r="J1065" t="s">
        <v>209</v>
      </c>
      <c r="K1065">
        <v>0</v>
      </c>
      <c r="N1065" t="b">
        <v>0</v>
      </c>
      <c r="O1065" t="b">
        <v>1</v>
      </c>
      <c r="P1065" t="b">
        <v>0</v>
      </c>
      <c r="Q1065">
        <v>1</v>
      </c>
      <c r="R1065">
        <v>3</v>
      </c>
      <c r="S1065">
        <v>1</v>
      </c>
      <c r="T1065">
        <v>2</v>
      </c>
      <c r="V1065" t="s">
        <v>64</v>
      </c>
      <c r="W1065" t="s">
        <v>265</v>
      </c>
      <c r="X1065" t="s">
        <v>2099</v>
      </c>
      <c r="Y1065">
        <v>35</v>
      </c>
      <c r="Z1065">
        <v>35</v>
      </c>
      <c r="AA1065">
        <v>5</v>
      </c>
      <c r="AB1065">
        <v>5</v>
      </c>
      <c r="AC1065">
        <v>11</v>
      </c>
    </row>
    <row r="1066" spans="1:29">
      <c r="A1066">
        <v>1099</v>
      </c>
      <c r="B1066" t="s">
        <v>282</v>
      </c>
      <c r="C1066" t="s">
        <v>2618</v>
      </c>
      <c r="V1066" t="s">
        <v>64</v>
      </c>
      <c r="W1066" t="s">
        <v>265</v>
      </c>
      <c r="X1066" t="s">
        <v>2619</v>
      </c>
      <c r="Y1066">
        <v>35</v>
      </c>
      <c r="Z1066">
        <v>35</v>
      </c>
      <c r="AA1066">
        <v>1</v>
      </c>
      <c r="AB1066">
        <v>12</v>
      </c>
      <c r="AC1066">
        <v>11</v>
      </c>
    </row>
    <row r="1067" spans="1:29">
      <c r="A1067">
        <v>1100</v>
      </c>
      <c r="B1067" t="s">
        <v>284</v>
      </c>
      <c r="C1067" t="s">
        <v>2623</v>
      </c>
      <c r="G1067" t="s">
        <v>2626</v>
      </c>
      <c r="J1067" t="s">
        <v>201</v>
      </c>
      <c r="K1067">
        <v>0</v>
      </c>
      <c r="N1067" t="b">
        <v>1</v>
      </c>
      <c r="O1067" t="b">
        <v>0</v>
      </c>
      <c r="P1067" t="b">
        <v>1</v>
      </c>
      <c r="Q1067">
        <v>1</v>
      </c>
      <c r="R1067">
        <v>0</v>
      </c>
      <c r="S1067">
        <v>1</v>
      </c>
      <c r="T1067">
        <v>12</v>
      </c>
      <c r="V1067" t="s">
        <v>63</v>
      </c>
      <c r="W1067" t="s">
        <v>263</v>
      </c>
      <c r="X1067" t="s">
        <v>258</v>
      </c>
      <c r="Y1067">
        <v>13</v>
      </c>
      <c r="Z1067">
        <v>13</v>
      </c>
      <c r="AA1067">
        <v>3</v>
      </c>
      <c r="AB1067">
        <v>3</v>
      </c>
      <c r="AC1067">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4" sqref="B4"/>
    </sheetView>
  </sheetViews>
  <sheetFormatPr defaultRowHeight="15"/>
  <sheetData>
    <row r="1" spans="1:2">
      <c r="A1" s="39" t="s">
        <v>243</v>
      </c>
      <c r="B1" s="39" t="s">
        <v>244</v>
      </c>
    </row>
    <row r="2" spans="1:2">
      <c r="A2" t="s">
        <v>197</v>
      </c>
      <c r="B2" t="s">
        <v>198</v>
      </c>
    </row>
    <row r="3" spans="1:2">
      <c r="A3" t="s">
        <v>199</v>
      </c>
      <c r="B3" t="s">
        <v>200</v>
      </c>
    </row>
    <row r="4" spans="1:2">
      <c r="A4" t="s">
        <v>201</v>
      </c>
      <c r="B4" t="s">
        <v>202</v>
      </c>
    </row>
    <row r="5" spans="1:2">
      <c r="A5" t="s">
        <v>203</v>
      </c>
      <c r="B5" t="s">
        <v>204</v>
      </c>
    </row>
    <row r="6" spans="1:2">
      <c r="A6" t="s">
        <v>205</v>
      </c>
      <c r="B6" t="s">
        <v>206</v>
      </c>
    </row>
    <row r="7" spans="1:2">
      <c r="A7" t="s">
        <v>207</v>
      </c>
      <c r="B7" t="s">
        <v>208</v>
      </c>
    </row>
    <row r="8" spans="1:2">
      <c r="A8" t="s">
        <v>209</v>
      </c>
      <c r="B8" t="s">
        <v>210</v>
      </c>
    </row>
    <row r="9" spans="1:2">
      <c r="A9" t="s">
        <v>211</v>
      </c>
      <c r="B9" t="s">
        <v>212</v>
      </c>
    </row>
    <row r="10" spans="1:2">
      <c r="A10" t="s">
        <v>213</v>
      </c>
      <c r="B10" t="s">
        <v>214</v>
      </c>
    </row>
    <row r="11" spans="1:2">
      <c r="A11" t="s">
        <v>215</v>
      </c>
      <c r="B11" t="s">
        <v>216</v>
      </c>
    </row>
    <row r="12" spans="1:2">
      <c r="A12" t="s">
        <v>217</v>
      </c>
      <c r="B12" t="s">
        <v>218</v>
      </c>
    </row>
    <row r="13" spans="1:2">
      <c r="A13" t="s">
        <v>219</v>
      </c>
      <c r="B13" t="s">
        <v>220</v>
      </c>
    </row>
    <row r="14" spans="1:2">
      <c r="A14" t="s">
        <v>221</v>
      </c>
      <c r="B14" t="s">
        <v>222</v>
      </c>
    </row>
    <row r="15" spans="1:2">
      <c r="A15" t="s">
        <v>223</v>
      </c>
      <c r="B15" t="s">
        <v>224</v>
      </c>
    </row>
    <row r="16" spans="1:2">
      <c r="A16" t="s">
        <v>225</v>
      </c>
      <c r="B16" t="s">
        <v>226</v>
      </c>
    </row>
    <row r="17" spans="1:2">
      <c r="A17" t="s">
        <v>227</v>
      </c>
      <c r="B17" t="s">
        <v>228</v>
      </c>
    </row>
    <row r="18" spans="1:2">
      <c r="A18" t="s">
        <v>229</v>
      </c>
      <c r="B18" t="s">
        <v>230</v>
      </c>
    </row>
    <row r="19" spans="1:2">
      <c r="A19" t="s">
        <v>231</v>
      </c>
      <c r="B19" t="s">
        <v>232</v>
      </c>
    </row>
    <row r="20" spans="1:2">
      <c r="A20" t="s">
        <v>233</v>
      </c>
      <c r="B20" t="s">
        <v>234</v>
      </c>
    </row>
    <row r="21" spans="1:2">
      <c r="A21" t="s">
        <v>235</v>
      </c>
      <c r="B21" t="s">
        <v>236</v>
      </c>
    </row>
    <row r="22" spans="1:2">
      <c r="A22" t="s">
        <v>237</v>
      </c>
      <c r="B22" t="s">
        <v>238</v>
      </c>
    </row>
    <row r="23" spans="1:2">
      <c r="A23" t="s">
        <v>239</v>
      </c>
      <c r="B23" t="s">
        <v>240</v>
      </c>
    </row>
    <row r="24" spans="1:2">
      <c r="A24" t="s">
        <v>241</v>
      </c>
      <c r="B24" t="s">
        <v>242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showGridLines="0" workbookViewId="0"/>
  </sheetViews>
  <sheetFormatPr defaultColWidth="0" defaultRowHeight="15" zeroHeight="1"/>
  <cols>
    <col min="1" max="1" width="21.5703125" customWidth="1"/>
    <col min="2" max="2" width="20" bestFit="1" customWidth="1"/>
    <col min="3" max="5" width="9.140625" customWidth="1"/>
    <col min="6" max="16384" width="9.140625" hidden="1"/>
  </cols>
  <sheetData>
    <row r="1" spans="1:2">
      <c r="A1" s="10" t="s">
        <v>1797</v>
      </c>
    </row>
    <row r="2" spans="1:2">
      <c r="A2" s="10" t="str">
        <f>'Cover Page'!B6</f>
        <v>Hospital Community Benefit Accountability Annual Report (CY 2024)</v>
      </c>
    </row>
    <row r="3" spans="1:2"/>
    <row r="4" spans="1:2"/>
    <row r="5" spans="1:2">
      <c r="A5" s="54" t="s">
        <v>1798</v>
      </c>
      <c r="B5" s="54" t="s">
        <v>166</v>
      </c>
    </row>
    <row r="6" spans="1:2">
      <c r="A6" t="s">
        <v>247</v>
      </c>
      <c r="B6" t="str">
        <f>TemplateKey</f>
        <v>CO HIS HCBA Template</v>
      </c>
    </row>
    <row r="7" spans="1:2">
      <c r="A7" t="s">
        <v>248</v>
      </c>
      <c r="B7" t="str">
        <f>Version_Name</f>
        <v>2024.1.0</v>
      </c>
    </row>
    <row r="8" spans="1:2">
      <c r="A8" t="s">
        <v>249</v>
      </c>
      <c r="B8" s="55">
        <f>Version_Stamp</f>
        <v>45442.64948148148</v>
      </c>
    </row>
    <row r="9" spans="1:2"/>
    <row r="10" spans="1:2"/>
    <row r="11" spans="1:2"/>
  </sheetData>
  <sheetProtection password="AAA4" sheet="1" objects="1" scenarios="1"/>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0000"/>
  </sheetPr>
  <dimension ref="A1:E22"/>
  <sheetViews>
    <sheetView showGridLines="0" tabSelected="1" topLeftCell="B1" workbookViewId="0">
      <selection activeCell="C14" sqref="C14"/>
    </sheetView>
  </sheetViews>
  <sheetFormatPr defaultColWidth="0" defaultRowHeight="16.5" zeroHeight="1"/>
  <cols>
    <col min="1" max="1" width="10" style="18" hidden="1" customWidth="1"/>
    <col min="2" max="2" width="40.5703125" style="25" customWidth="1"/>
    <col min="3" max="3" width="17.5703125" style="25" customWidth="1"/>
    <col min="4" max="4" width="24.5703125" style="25" customWidth="1"/>
    <col min="5" max="5" width="14" style="18" customWidth="1"/>
    <col min="6" max="16384" width="9.140625" style="25" hidden="1"/>
  </cols>
  <sheetData>
    <row r="1" spans="1:4">
      <c r="B1" s="1" t="s">
        <v>29</v>
      </c>
    </row>
    <row r="2" spans="1:4"/>
    <row r="3" spans="1:4">
      <c r="A3" s="18" t="s">
        <v>1822</v>
      </c>
      <c r="B3" s="27" t="s">
        <v>165</v>
      </c>
    </row>
    <row r="4" spans="1:4">
      <c r="B4" s="27"/>
    </row>
    <row r="5" spans="1:4" ht="16.5" customHeight="1">
      <c r="B5" s="144" t="s">
        <v>275</v>
      </c>
      <c r="C5" s="144"/>
      <c r="D5" s="144"/>
    </row>
    <row r="6" spans="1:4">
      <c r="B6" s="144"/>
      <c r="C6" s="144"/>
      <c r="D6" s="144"/>
    </row>
    <row r="7" spans="1:4">
      <c r="B7" s="144"/>
      <c r="C7" s="144"/>
      <c r="D7" s="144"/>
    </row>
    <row r="8" spans="1:4"/>
    <row r="9" spans="1:4" hidden="1">
      <c r="A9" s="18" t="s">
        <v>2127</v>
      </c>
      <c r="C9" s="19" t="s">
        <v>125</v>
      </c>
    </row>
    <row r="10" spans="1:4" ht="33.75" thickBot="1">
      <c r="B10" s="98" t="s">
        <v>62</v>
      </c>
      <c r="C10" s="124" t="s">
        <v>164</v>
      </c>
    </row>
    <row r="11" spans="1:4" ht="17.25" thickTop="1">
      <c r="A11" s="18" t="s">
        <v>127</v>
      </c>
      <c r="B11" s="122" t="s">
        <v>61</v>
      </c>
      <c r="C11" s="123">
        <f>'Cover Page'!F25</f>
        <v>0</v>
      </c>
      <c r="D11" s="18" t="str">
        <f>IF(C11&gt;1,"Information Required.", "")</f>
        <v/>
      </c>
    </row>
    <row r="12" spans="1:4">
      <c r="A12" s="18" t="s">
        <v>128</v>
      </c>
      <c r="B12" s="78" t="s">
        <v>1</v>
      </c>
      <c r="C12" s="119"/>
      <c r="D12" s="18"/>
    </row>
    <row r="13" spans="1:4">
      <c r="A13" s="18" t="s">
        <v>129</v>
      </c>
      <c r="B13" s="78" t="s">
        <v>7</v>
      </c>
      <c r="C13" s="120">
        <f>'II. Checklist'!E22</f>
        <v>0</v>
      </c>
      <c r="D13" s="18" t="str">
        <f t="shared" ref="D13:D18" si="0">IF(C13&gt;1,"Information Required.", "")</f>
        <v/>
      </c>
    </row>
    <row r="14" spans="1:4">
      <c r="A14" s="18" t="s">
        <v>130</v>
      </c>
      <c r="B14" s="78" t="s">
        <v>63</v>
      </c>
      <c r="C14" s="120">
        <f>'III. Public Meeting'!E48</f>
        <v>0</v>
      </c>
      <c r="D14" s="18" t="str">
        <f t="shared" si="0"/>
        <v/>
      </c>
    </row>
    <row r="15" spans="1:4">
      <c r="A15" s="18" t="s">
        <v>131</v>
      </c>
      <c r="B15" s="78" t="s">
        <v>64</v>
      </c>
      <c r="C15" s="120">
        <f>'IV. Investments &amp; Expenses'!O115</f>
        <v>0</v>
      </c>
      <c r="D15" s="18" t="str">
        <f t="shared" si="0"/>
        <v/>
      </c>
    </row>
    <row r="16" spans="1:4">
      <c r="A16" s="18" t="s">
        <v>132</v>
      </c>
      <c r="B16" s="78" t="s">
        <v>19</v>
      </c>
      <c r="C16" s="119"/>
      <c r="D16" s="18"/>
    </row>
    <row r="17" spans="1:4">
      <c r="A17" s="18" t="s">
        <v>1881</v>
      </c>
      <c r="B17" s="78" t="s">
        <v>1880</v>
      </c>
      <c r="C17" s="119"/>
      <c r="D17" s="18"/>
    </row>
    <row r="18" spans="1:4">
      <c r="A18" s="18" t="s">
        <v>133</v>
      </c>
      <c r="B18" s="78" t="s">
        <v>1879</v>
      </c>
      <c r="C18" s="120">
        <f>'VII. Report Certification'!F15</f>
        <v>0</v>
      </c>
      <c r="D18" s="18" t="str">
        <f t="shared" si="0"/>
        <v/>
      </c>
    </row>
    <row r="19" spans="1:4" ht="17.25" thickBot="1">
      <c r="A19" s="18" t="s">
        <v>134</v>
      </c>
      <c r="B19" s="102" t="s">
        <v>163</v>
      </c>
      <c r="C19" s="121">
        <f>SUM(C11:C18)</f>
        <v>0</v>
      </c>
    </row>
    <row r="20" spans="1:4" ht="17.25" thickTop="1"/>
    <row r="21" spans="1:4"/>
    <row r="22" spans="1:4"/>
  </sheetData>
  <sheetProtection password="AAA4" sheet="1" objects="1" scenarios="1"/>
  <mergeCells count="1">
    <mergeCell ref="B5: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sheetPr>
  <dimension ref="A1:F33"/>
  <sheetViews>
    <sheetView showGridLines="0" topLeftCell="B8" workbookViewId="0">
      <selection activeCell="C6" sqref="C6"/>
    </sheetView>
  </sheetViews>
  <sheetFormatPr defaultColWidth="0" defaultRowHeight="15" zeroHeight="1"/>
  <cols>
    <col min="1" max="1" width="9.140625" style="6" hidden="1" customWidth="1"/>
    <col min="2" max="2" width="17" customWidth="1"/>
    <col min="3" max="3" width="100.5703125" customWidth="1"/>
    <col min="4" max="4" width="31.42578125" customWidth="1"/>
    <col min="5" max="5" width="9.85546875" style="6" customWidth="1"/>
    <col min="6" max="6" width="19.42578125" style="6" hidden="1" customWidth="1"/>
    <col min="7" max="16384" width="9.140625" hidden="1"/>
  </cols>
  <sheetData>
    <row r="1" spans="1:6">
      <c r="A1" s="6" t="s">
        <v>1822</v>
      </c>
      <c r="F1" s="6" t="s">
        <v>2125</v>
      </c>
    </row>
    <row r="2" spans="1:6"/>
    <row r="3" spans="1:6"/>
    <row r="4" spans="1:6"/>
    <row r="5" spans="1:6"/>
    <row r="6" spans="1:6" ht="23.25">
      <c r="B6" s="5" t="s">
        <v>2210</v>
      </c>
    </row>
    <row r="7" spans="1:6" ht="23.25" hidden="1">
      <c r="A7" s="6" t="s">
        <v>2127</v>
      </c>
      <c r="B7" s="53"/>
      <c r="C7" s="6" t="s">
        <v>125</v>
      </c>
    </row>
    <row r="8" spans="1:6" ht="16.5">
      <c r="A8" s="6" t="s">
        <v>127</v>
      </c>
      <c r="B8" s="1" t="s">
        <v>25</v>
      </c>
      <c r="C8" s="70" t="s">
        <v>2657</v>
      </c>
      <c r="D8" s="6" t="str">
        <f>IF(F8=1,"Information Required.","")</f>
        <v/>
      </c>
      <c r="F8" s="6">
        <f>IF(C8="",1,0)</f>
        <v>0</v>
      </c>
    </row>
    <row r="9" spans="1:6" ht="16.5">
      <c r="A9" s="6" t="s">
        <v>128</v>
      </c>
      <c r="B9" s="1" t="s">
        <v>26</v>
      </c>
      <c r="C9" s="71">
        <v>45517</v>
      </c>
      <c r="D9" s="6" t="str">
        <f>IF(F9=1,"Information Required.","")</f>
        <v/>
      </c>
      <c r="F9" s="6">
        <f>IF(C9="",1,0)</f>
        <v>0</v>
      </c>
    </row>
    <row r="10" spans="1:6" ht="16.5">
      <c r="B10" s="1" t="s">
        <v>28</v>
      </c>
      <c r="C10" s="1" t="s">
        <v>27</v>
      </c>
    </row>
    <row r="11" spans="1:6" ht="16.5">
      <c r="B11" s="1"/>
    </row>
    <row r="12" spans="1:6" ht="16.5">
      <c r="B12" s="1"/>
    </row>
    <row r="13" spans="1:6" ht="16.5">
      <c r="B13" s="1" t="s">
        <v>0</v>
      </c>
    </row>
    <row r="14" spans="1:6" ht="16.5">
      <c r="B14" s="3" t="s">
        <v>1</v>
      </c>
    </row>
    <row r="15" spans="1:6" ht="16.5">
      <c r="B15" s="3" t="s">
        <v>7</v>
      </c>
    </row>
    <row r="16" spans="1:6" ht="16.5">
      <c r="B16" s="3" t="s">
        <v>10</v>
      </c>
    </row>
    <row r="17" spans="2:6" ht="16.5">
      <c r="B17" s="3" t="s">
        <v>2222</v>
      </c>
    </row>
    <row r="18" spans="2:6" ht="16.5">
      <c r="B18" s="3" t="s">
        <v>19</v>
      </c>
    </row>
    <row r="19" spans="2:6" ht="16.5">
      <c r="B19" s="3" t="s">
        <v>1880</v>
      </c>
    </row>
    <row r="20" spans="2:6" ht="16.5">
      <c r="B20" s="3" t="s">
        <v>1879</v>
      </c>
    </row>
    <row r="21" spans="2:6" ht="16.5">
      <c r="B21" s="3" t="s">
        <v>21</v>
      </c>
    </row>
    <row r="22" spans="2:6" ht="16.5">
      <c r="B22" s="3" t="s">
        <v>121</v>
      </c>
    </row>
    <row r="23" spans="2:6" ht="16.5">
      <c r="B23" s="3"/>
    </row>
    <row r="24" spans="2:6" ht="16.5">
      <c r="B24" s="146" t="s">
        <v>1800</v>
      </c>
      <c r="C24" s="146"/>
    </row>
    <row r="25" spans="2:6">
      <c r="E25" s="38"/>
      <c r="F25" s="6">
        <f>SUM(F8:F24)</f>
        <v>0</v>
      </c>
    </row>
    <row r="26" spans="2:6" ht="16.5" customHeight="1">
      <c r="B26" s="145" t="s">
        <v>2211</v>
      </c>
      <c r="C26" s="145"/>
      <c r="F26" s="6" t="s">
        <v>2130</v>
      </c>
    </row>
    <row r="27" spans="2:6">
      <c r="B27" s="145"/>
      <c r="C27" s="145"/>
    </row>
    <row r="28" spans="2:6"/>
    <row r="29" spans="2:6" ht="16.5">
      <c r="B29" s="146" t="s">
        <v>1799</v>
      </c>
      <c r="C29" s="146"/>
    </row>
    <row r="30" spans="2:6"/>
    <row r="31" spans="2:6"/>
    <row r="32" spans="2:6"/>
    <row r="33"/>
  </sheetData>
  <sheetProtection password="AAA4"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sheetPr>
  <dimension ref="A1:I136"/>
  <sheetViews>
    <sheetView showGridLines="0" zoomScale="115" zoomScaleNormal="115" workbookViewId="0"/>
  </sheetViews>
  <sheetFormatPr defaultColWidth="0" defaultRowHeight="15" zeroHeight="1"/>
  <cols>
    <col min="1" max="1" width="106.5703125" customWidth="1"/>
    <col min="2" max="2" width="24" customWidth="1"/>
    <col min="3" max="3" width="18.85546875" hidden="1" customWidth="1"/>
    <col min="4" max="4" width="16.140625" hidden="1" customWidth="1"/>
    <col min="5" max="5" width="11.42578125" hidden="1" customWidth="1"/>
    <col min="6" max="6" width="14" hidden="1" customWidth="1"/>
    <col min="7" max="7" width="18" hidden="1" customWidth="1"/>
    <col min="8" max="8" width="15.5703125" hidden="1" customWidth="1"/>
    <col min="9" max="9" width="16.140625" hidden="1" customWidth="1"/>
    <col min="10" max="16384" width="9.140625" hidden="1"/>
  </cols>
  <sheetData>
    <row r="1" spans="1:2" ht="16.5">
      <c r="A1" s="1" t="s">
        <v>29</v>
      </c>
    </row>
    <row r="2" spans="1:2"/>
    <row r="3" spans="1:2" ht="16.5">
      <c r="A3" s="1" t="s">
        <v>1</v>
      </c>
    </row>
    <row r="4" spans="1:2" ht="136.5" customHeight="1">
      <c r="A4" s="2" t="s">
        <v>2224</v>
      </c>
    </row>
    <row r="5" spans="1:2" ht="16.5">
      <c r="A5" s="2"/>
    </row>
    <row r="6" spans="1:2" ht="16.5">
      <c r="A6" s="4" t="s">
        <v>2131</v>
      </c>
    </row>
    <row r="7" spans="1:2" ht="16.5">
      <c r="A7" s="4" t="s">
        <v>2</v>
      </c>
    </row>
    <row r="8" spans="1:2" ht="16.5">
      <c r="A8" s="4" t="s">
        <v>3</v>
      </c>
    </row>
    <row r="9" spans="1:2" ht="16.5">
      <c r="A9" s="4" t="s">
        <v>4</v>
      </c>
    </row>
    <row r="10" spans="1:2" ht="16.5">
      <c r="A10" s="4" t="s">
        <v>5</v>
      </c>
    </row>
    <row r="11" spans="1:2" ht="16.5">
      <c r="A11" s="4" t="s">
        <v>6</v>
      </c>
    </row>
    <row r="12" spans="1:2" ht="16.5">
      <c r="A12" s="4"/>
    </row>
    <row r="13" spans="1:2" ht="16.5">
      <c r="A13" s="2" t="s">
        <v>32</v>
      </c>
    </row>
    <row r="14" spans="1:2">
      <c r="A14" s="8" t="s">
        <v>33</v>
      </c>
      <c r="B14" s="8"/>
    </row>
    <row r="15" spans="1:2">
      <c r="A15" s="8"/>
      <c r="B15" s="8"/>
    </row>
    <row r="16" spans="1:2" ht="16.5">
      <c r="A16" s="9" t="s">
        <v>31</v>
      </c>
    </row>
    <row r="17" spans="1:1">
      <c r="A17" s="7" t="s">
        <v>34</v>
      </c>
    </row>
    <row r="18" spans="1:1" ht="16.5">
      <c r="A18" s="9"/>
    </row>
    <row r="19" spans="1:1" ht="18">
      <c r="A19" t="s">
        <v>30</v>
      </c>
    </row>
    <row r="20" spans="1:1"/>
    <row r="94" spans="1:1" ht="16.5" hidden="1">
      <c r="A94" s="1"/>
    </row>
    <row r="95" spans="1:1" ht="16.5" hidden="1">
      <c r="A95" s="3"/>
    </row>
    <row r="96" spans="1:1" ht="16.5" hidden="1">
      <c r="A96" s="3"/>
    </row>
    <row r="97" spans="1:1" ht="16.5" hidden="1">
      <c r="A97" s="3"/>
    </row>
    <row r="98" spans="1:1" ht="16.5" hidden="1">
      <c r="A98" s="1"/>
    </row>
    <row r="99" spans="1:1" ht="16.5" hidden="1">
      <c r="A99" s="2"/>
    </row>
    <row r="100" spans="1:1" ht="16.5" hidden="1">
      <c r="A100" s="2"/>
    </row>
    <row r="101" spans="1:1" ht="16.5" hidden="1">
      <c r="A101" s="3"/>
    </row>
    <row r="102" spans="1:1" ht="16.5" hidden="1">
      <c r="A102" s="3"/>
    </row>
    <row r="103" spans="1:1" ht="16.5" hidden="1">
      <c r="A103" s="3"/>
    </row>
    <row r="104" spans="1:1" ht="16.5" hidden="1">
      <c r="A104" s="3"/>
    </row>
    <row r="105" spans="1:1" ht="16.5" hidden="1">
      <c r="A105" s="3"/>
    </row>
    <row r="106" spans="1:1" ht="16.5" hidden="1">
      <c r="A106" s="1"/>
    </row>
    <row r="107" spans="1:1" ht="16.5" hidden="1">
      <c r="A107" s="2"/>
    </row>
    <row r="108" spans="1:1" ht="16.5" hidden="1">
      <c r="A108" s="2"/>
    </row>
    <row r="109" spans="1:1" ht="16.5" hidden="1">
      <c r="A109" s="2"/>
    </row>
    <row r="110" spans="1:1" ht="16.5" hidden="1">
      <c r="A110" s="2"/>
    </row>
    <row r="111" spans="1:1" ht="16.5" hidden="1">
      <c r="A111" s="2"/>
    </row>
    <row r="112" spans="1:1" ht="16.5" hidden="1">
      <c r="A112" s="2"/>
    </row>
    <row r="113" spans="1:1" ht="16.5" hidden="1">
      <c r="A113" s="2"/>
    </row>
    <row r="114" spans="1:1" ht="16.5" hidden="1">
      <c r="A114" s="2"/>
    </row>
    <row r="115" spans="1:1" ht="16.5" hidden="1">
      <c r="A115" s="2"/>
    </row>
    <row r="116" spans="1:1" ht="16.5" hidden="1">
      <c r="A116" s="2"/>
    </row>
    <row r="117" spans="1:1" ht="16.5" hidden="1">
      <c r="A117" s="2"/>
    </row>
    <row r="118" spans="1:1" ht="16.5" hidden="1">
      <c r="A118" s="2"/>
    </row>
    <row r="119" spans="1:1" ht="16.5" hidden="1">
      <c r="A119" s="2"/>
    </row>
    <row r="120" spans="1:1" ht="16.5" hidden="1">
      <c r="A120" s="2"/>
    </row>
    <row r="121" spans="1:1" ht="16.5" hidden="1">
      <c r="A121" s="2"/>
    </row>
    <row r="122" spans="1:1" ht="16.5" hidden="1">
      <c r="A122" s="2"/>
    </row>
    <row r="123" spans="1:1" ht="16.5" hidden="1">
      <c r="A123" s="2"/>
    </row>
    <row r="124" spans="1:1" ht="16.5" hidden="1">
      <c r="A124" s="2"/>
    </row>
    <row r="125" spans="1:1" ht="16.5" hidden="1">
      <c r="A125" s="2"/>
    </row>
    <row r="126" spans="1:1" ht="16.5" hidden="1">
      <c r="A126" s="2"/>
    </row>
    <row r="127" spans="1:1" ht="16.5" hidden="1">
      <c r="A127" s="2"/>
    </row>
    <row r="128" spans="1:1" ht="16.5" hidden="1">
      <c r="A128" s="2"/>
    </row>
    <row r="129" spans="1:1" ht="16.5" hidden="1">
      <c r="A129" s="2"/>
    </row>
    <row r="131" spans="1:1" ht="16.5" hidden="1">
      <c r="A131" s="2"/>
    </row>
    <row r="132" spans="1:1" ht="16.5" hidden="1">
      <c r="A132" s="2"/>
    </row>
    <row r="133" spans="1:1" ht="16.5" hidden="1">
      <c r="A133" s="2"/>
    </row>
    <row r="134" spans="1:1" ht="16.5" hidden="1">
      <c r="A134" s="2"/>
    </row>
    <row r="135" spans="1:1" ht="16.5" hidden="1">
      <c r="A135" s="2"/>
    </row>
    <row r="136" spans="1:1" ht="16.5" hidden="1">
      <c r="A136" s="2"/>
    </row>
  </sheetData>
  <sheetProtection password="AAA4" sheet="1" objects="1" scenarios="1"/>
  <hyperlinks>
    <hyperlink ref="A14" r:id="rId1" xr:uid="{00000000-0004-0000-0600-000000000000}"/>
    <hyperlink ref="A17" r:id="rId2" xr:uid="{00000000-0004-0000-0600-000001000000}"/>
  </hyperlinks>
  <pageMargins left="0.7" right="0.7" top="0.75" bottom="0.75" header="0.3" footer="0.3"/>
  <pageSetup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sheetPr>
  <dimension ref="A1:H23"/>
  <sheetViews>
    <sheetView showGridLines="0" topLeftCell="B2" zoomScale="90" zoomScaleNormal="90" workbookViewId="0">
      <selection activeCell="B21" sqref="B21"/>
    </sheetView>
  </sheetViews>
  <sheetFormatPr defaultColWidth="0" defaultRowHeight="15" zeroHeight="1"/>
  <cols>
    <col min="1" max="1" width="13.140625" hidden="1" customWidth="1"/>
    <col min="2" max="2" width="13.7109375" customWidth="1"/>
    <col min="3" max="3" width="106.5703125" customWidth="1"/>
    <col min="4" max="4" width="55.5703125" bestFit="1" customWidth="1"/>
    <col min="5" max="5" width="13.85546875" hidden="1" customWidth="1"/>
    <col min="6" max="6" width="18" hidden="1" customWidth="1"/>
    <col min="7" max="7" width="15.5703125" hidden="1" customWidth="1"/>
    <col min="8" max="8" width="16.140625" hidden="1" customWidth="1"/>
    <col min="9" max="16384" width="9.140625" hidden="1"/>
  </cols>
  <sheetData>
    <row r="1" spans="1:5" s="6" customFormat="1" ht="45" hidden="1">
      <c r="A1" s="6" t="s">
        <v>2129</v>
      </c>
      <c r="B1" s="6" t="s">
        <v>125</v>
      </c>
      <c r="C1" s="6" t="s">
        <v>126</v>
      </c>
      <c r="E1" s="33" t="s">
        <v>167</v>
      </c>
    </row>
    <row r="2" spans="1:5" ht="16.5">
      <c r="B2" s="1" t="s">
        <v>29</v>
      </c>
    </row>
    <row r="3" spans="1:5" ht="16.5">
      <c r="B3" s="18"/>
      <c r="C3" s="18"/>
    </row>
    <row r="4" spans="1:5" ht="16.5">
      <c r="B4" s="1" t="s">
        <v>7</v>
      </c>
    </row>
    <row r="5" spans="1:5" ht="16.5">
      <c r="B5" s="1" t="s">
        <v>8</v>
      </c>
      <c r="C5" s="1"/>
    </row>
    <row r="6" spans="1:5">
      <c r="B6" s="108" t="s">
        <v>2205</v>
      </c>
    </row>
    <row r="7" spans="1:5" ht="16.5">
      <c r="A7" s="6" t="s">
        <v>127</v>
      </c>
      <c r="B7" s="70" t="s">
        <v>2734</v>
      </c>
      <c r="C7" s="3" t="s">
        <v>2225</v>
      </c>
      <c r="D7" s="6" t="str">
        <f t="shared" ref="D7:D8" si="0">IF(E7=1,"Please complete checklist item.","")</f>
        <v/>
      </c>
      <c r="E7" s="20">
        <f>IF(B7="",1,0)</f>
        <v>0</v>
      </c>
    </row>
    <row r="8" spans="1:5" ht="16.5">
      <c r="A8" s="6" t="s">
        <v>128</v>
      </c>
      <c r="B8" s="70" t="s">
        <v>2734</v>
      </c>
      <c r="C8" s="3" t="s">
        <v>2226</v>
      </c>
      <c r="D8" s="6" t="str">
        <f t="shared" si="0"/>
        <v/>
      </c>
      <c r="E8" s="20">
        <f>IF(B8="",1,0)</f>
        <v>0</v>
      </c>
    </row>
    <row r="9" spans="1:5" ht="16.5">
      <c r="A9" s="6" t="s">
        <v>129</v>
      </c>
      <c r="B9" s="70" t="s">
        <v>2734</v>
      </c>
      <c r="C9" s="3" t="s">
        <v>2227</v>
      </c>
      <c r="D9" s="6" t="str">
        <f>IF(E9=1,"Please complete checklist item.","")</f>
        <v/>
      </c>
      <c r="E9" s="20">
        <f>IF(B9="",1,0)</f>
        <v>0</v>
      </c>
    </row>
    <row r="10" spans="1:5" ht="47.25" customHeight="1">
      <c r="A10" s="6" t="s">
        <v>130</v>
      </c>
      <c r="C10" s="72" t="s">
        <v>2733</v>
      </c>
      <c r="D10" s="6" t="str">
        <f>IF(E10=1,"Please complete checklist item.","")</f>
        <v/>
      </c>
      <c r="E10" s="20">
        <f>IF(C10="",1,0)</f>
        <v>0</v>
      </c>
    </row>
    <row r="11" spans="1:5" ht="16.5">
      <c r="A11" s="6" t="s">
        <v>131</v>
      </c>
      <c r="B11" s="1" t="s">
        <v>9</v>
      </c>
      <c r="D11" s="6" t="str">
        <f t="shared" ref="D11" si="1">IF(E11=1,"Please complete checklist item. If not applicable, enter N/A.","")</f>
        <v/>
      </c>
      <c r="E11" s="20"/>
    </row>
    <row r="12" spans="1:5" ht="15.75">
      <c r="A12" s="6" t="s">
        <v>132</v>
      </c>
      <c r="B12" s="108" t="s">
        <v>2206</v>
      </c>
      <c r="D12" s="6"/>
      <c r="E12" s="20"/>
    </row>
    <row r="13" spans="1:5" ht="16.5">
      <c r="A13" s="6" t="s">
        <v>133</v>
      </c>
      <c r="B13" s="70" t="s">
        <v>2739</v>
      </c>
      <c r="C13" s="3" t="s">
        <v>2228</v>
      </c>
      <c r="D13" s="6" t="str">
        <f>IF(E13=1,"Please complete checklist item. Attachment Required.","")</f>
        <v/>
      </c>
      <c r="E13" s="20">
        <f t="shared" ref="E13:E20" si="2">IF(B13="",1,0)</f>
        <v>0</v>
      </c>
    </row>
    <row r="14" spans="1:5" ht="16.5">
      <c r="A14" s="6" t="s">
        <v>134</v>
      </c>
      <c r="B14" s="70" t="s">
        <v>2740</v>
      </c>
      <c r="C14" s="3" t="s">
        <v>2229</v>
      </c>
      <c r="D14" s="6" t="str">
        <f t="shared" ref="D14:D19" si="3">IF(E14=1,"Please complete checklist item. Attachment Required.","")</f>
        <v/>
      </c>
      <c r="E14" s="20">
        <f t="shared" si="2"/>
        <v>0</v>
      </c>
    </row>
    <row r="15" spans="1:5" ht="16.5">
      <c r="A15" s="6" t="s">
        <v>135</v>
      </c>
      <c r="B15" s="70" t="s">
        <v>2739</v>
      </c>
      <c r="C15" s="3" t="s">
        <v>2230</v>
      </c>
      <c r="D15" s="6" t="str">
        <f t="shared" si="3"/>
        <v/>
      </c>
      <c r="E15" s="20">
        <f t="shared" si="2"/>
        <v>0</v>
      </c>
    </row>
    <row r="16" spans="1:5" ht="16.5">
      <c r="A16" s="6" t="s">
        <v>136</v>
      </c>
      <c r="B16" s="70" t="s">
        <v>2739</v>
      </c>
      <c r="C16" s="3" t="s">
        <v>2231</v>
      </c>
      <c r="D16" s="6" t="str">
        <f t="shared" si="3"/>
        <v/>
      </c>
      <c r="E16" s="20">
        <f t="shared" si="2"/>
        <v>0</v>
      </c>
    </row>
    <row r="17" spans="1:5" ht="16.5">
      <c r="A17" s="6" t="s">
        <v>137</v>
      </c>
      <c r="B17" s="70" t="s">
        <v>2739</v>
      </c>
      <c r="C17" s="3" t="s">
        <v>2232</v>
      </c>
      <c r="D17" s="6" t="str">
        <f t="shared" si="3"/>
        <v/>
      </c>
      <c r="E17" s="20">
        <f t="shared" si="2"/>
        <v>0</v>
      </c>
    </row>
    <row r="18" spans="1:5" ht="33">
      <c r="A18" s="6" t="s">
        <v>138</v>
      </c>
      <c r="B18" s="70" t="s">
        <v>2741</v>
      </c>
      <c r="C18" s="12" t="s">
        <v>2233</v>
      </c>
      <c r="D18" s="6" t="str">
        <f t="shared" si="3"/>
        <v/>
      </c>
      <c r="E18" s="20">
        <f t="shared" si="2"/>
        <v>0</v>
      </c>
    </row>
    <row r="19" spans="1:5" ht="16.5">
      <c r="A19" s="6" t="s">
        <v>139</v>
      </c>
      <c r="B19" s="70" t="s">
        <v>2742</v>
      </c>
      <c r="C19" s="3" t="s">
        <v>2235</v>
      </c>
      <c r="D19" s="6" t="str">
        <f t="shared" si="3"/>
        <v/>
      </c>
      <c r="E19" s="20">
        <f t="shared" si="2"/>
        <v>0</v>
      </c>
    </row>
    <row r="20" spans="1:5" ht="33">
      <c r="A20" s="6" t="s">
        <v>140</v>
      </c>
      <c r="B20" s="70" t="s">
        <v>2759</v>
      </c>
      <c r="C20" s="12" t="s">
        <v>2234</v>
      </c>
      <c r="D20" s="6" t="str">
        <f>IF(E20=1,"Please complete checklist item.","")</f>
        <v/>
      </c>
      <c r="E20" s="20">
        <f t="shared" si="2"/>
        <v>0</v>
      </c>
    </row>
    <row r="21" spans="1:5" ht="16.5">
      <c r="C21" s="3"/>
    </row>
    <row r="22" spans="1:5">
      <c r="D22" s="6"/>
      <c r="E22" s="31">
        <f>SUM(E7:E21)</f>
        <v>0</v>
      </c>
    </row>
    <row r="23" spans="1:5" hidden="1">
      <c r="E23" s="6" t="s">
        <v>2130</v>
      </c>
    </row>
  </sheetData>
  <sheetProtection password="AAA4" sheet="1" objects="1" scenarios="1"/>
  <protectedRanges>
    <protectedRange sqref="B7:B9 C10 B13:B20" name="Range1"/>
  </protectedRange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9"/>
  </sheetPr>
  <dimension ref="A1:E49"/>
  <sheetViews>
    <sheetView showGridLines="0" topLeftCell="B40" zoomScale="80" zoomScaleNormal="80" workbookViewId="0">
      <selection activeCell="C29" sqref="C29"/>
    </sheetView>
  </sheetViews>
  <sheetFormatPr defaultColWidth="0" defaultRowHeight="15" zeroHeight="1"/>
  <cols>
    <col min="1" max="1" width="9.140625" hidden="1" customWidth="1"/>
    <col min="2" max="2" width="7.140625" customWidth="1"/>
    <col min="3" max="3" width="100.5703125" customWidth="1"/>
    <col min="4" max="4" width="25.28515625" style="6" customWidth="1"/>
    <col min="5" max="5" width="14.42578125" style="6" hidden="1" customWidth="1"/>
    <col min="6" max="16384" width="9.140625" hidden="1"/>
  </cols>
  <sheetData>
    <row r="1" spans="1:5" s="6" customFormat="1" ht="30" hidden="1">
      <c r="A1" s="6" t="s">
        <v>2129</v>
      </c>
      <c r="B1" s="6" t="s">
        <v>125</v>
      </c>
      <c r="C1" s="6" t="s">
        <v>126</v>
      </c>
      <c r="E1" s="33" t="s">
        <v>167</v>
      </c>
    </row>
    <row r="2" spans="1:5" ht="16.5">
      <c r="B2" s="1" t="s">
        <v>29</v>
      </c>
    </row>
    <row r="3" spans="1:5"/>
    <row r="4" spans="1:5" ht="16.5">
      <c r="B4" s="1" t="s">
        <v>10</v>
      </c>
    </row>
    <row r="5" spans="1:5" ht="16.5">
      <c r="B5" s="1"/>
    </row>
    <row r="6" spans="1:5" ht="16.5">
      <c r="C6" s="9" t="s">
        <v>11</v>
      </c>
    </row>
    <row r="7" spans="1:5" ht="16.5">
      <c r="A7" s="6" t="s">
        <v>127</v>
      </c>
      <c r="B7" s="3" t="s">
        <v>22</v>
      </c>
      <c r="C7" s="140">
        <v>45454</v>
      </c>
      <c r="D7" s="6" t="str">
        <f>IF(E7=1,"Information Required.","")</f>
        <v/>
      </c>
      <c r="E7" s="6">
        <f>IF(C7="",1,0)</f>
        <v>0</v>
      </c>
    </row>
    <row r="8" spans="1:5" ht="16.5">
      <c r="A8" s="6" t="s">
        <v>128</v>
      </c>
      <c r="B8" s="3" t="s">
        <v>23</v>
      </c>
      <c r="C8" s="70" t="s">
        <v>2658</v>
      </c>
      <c r="D8" s="6" t="str">
        <f>IF(E8=1,"Information Required.","")</f>
        <v/>
      </c>
      <c r="E8" s="6">
        <f t="shared" ref="E8:E13" si="0">IF(C8="",1,0)</f>
        <v>0</v>
      </c>
    </row>
    <row r="9" spans="1:5" ht="16.5">
      <c r="A9" s="6" t="s">
        <v>129</v>
      </c>
      <c r="B9" s="3"/>
    </row>
    <row r="10" spans="1:5" ht="16.5">
      <c r="A10" s="6" t="s">
        <v>130</v>
      </c>
      <c r="C10" s="3" t="s">
        <v>24</v>
      </c>
    </row>
    <row r="11" spans="1:5" ht="90" customHeight="1">
      <c r="A11" s="6" t="s">
        <v>131</v>
      </c>
      <c r="B11" s="3"/>
      <c r="C11" s="73" t="s">
        <v>2735</v>
      </c>
      <c r="D11" s="6" t="str">
        <f>IF(E11=1,"Information Required.","")</f>
        <v/>
      </c>
      <c r="E11" s="6">
        <f t="shared" si="0"/>
        <v>0</v>
      </c>
    </row>
    <row r="12" spans="1:5" ht="15" customHeight="1">
      <c r="A12" s="6" t="s">
        <v>2625</v>
      </c>
      <c r="B12" s="3"/>
      <c r="C12" t="s">
        <v>2624</v>
      </c>
    </row>
    <row r="13" spans="1:5" ht="90" customHeight="1">
      <c r="A13" s="6" t="s">
        <v>132</v>
      </c>
      <c r="B13" s="3"/>
      <c r="C13" s="73" t="s">
        <v>2738</v>
      </c>
      <c r="D13" s="6" t="str">
        <f>IF(E13=1,"Information Required.","")</f>
        <v/>
      </c>
      <c r="E13" s="6">
        <f t="shared" si="0"/>
        <v>0</v>
      </c>
    </row>
    <row r="14" spans="1:5" ht="16.5">
      <c r="A14" s="6" t="s">
        <v>133</v>
      </c>
      <c r="C14" s="3" t="s">
        <v>12</v>
      </c>
    </row>
    <row r="15" spans="1:5" ht="16.5">
      <c r="A15" s="6" t="s">
        <v>134</v>
      </c>
      <c r="B15" s="3"/>
      <c r="C15" s="3" t="s">
        <v>124</v>
      </c>
    </row>
    <row r="16" spans="1:5" ht="90" customHeight="1">
      <c r="A16" s="6" t="s">
        <v>135</v>
      </c>
      <c r="B16" s="3">
        <v>1</v>
      </c>
      <c r="C16" s="73" t="s">
        <v>2736</v>
      </c>
      <c r="D16" s="6" t="str">
        <f>IF(E16=1,"Information Required.","")</f>
        <v/>
      </c>
      <c r="E16" s="6">
        <f>IF(C16="",1,0)</f>
        <v>0</v>
      </c>
    </row>
    <row r="17" spans="1:5" ht="16.5">
      <c r="A17" s="6" t="s">
        <v>136</v>
      </c>
      <c r="B17" s="3"/>
      <c r="C17" s="74"/>
    </row>
    <row r="18" spans="1:5" ht="90" customHeight="1">
      <c r="A18" s="6" t="s">
        <v>137</v>
      </c>
      <c r="B18" s="3">
        <v>2</v>
      </c>
      <c r="C18" s="73" t="s">
        <v>2737</v>
      </c>
    </row>
    <row r="19" spans="1:5" ht="16.5">
      <c r="A19" s="6" t="s">
        <v>138</v>
      </c>
      <c r="B19" s="3"/>
      <c r="C19" s="74"/>
    </row>
    <row r="20" spans="1:5" ht="90" customHeight="1">
      <c r="A20" s="6" t="s">
        <v>139</v>
      </c>
      <c r="B20" s="3">
        <v>3</v>
      </c>
      <c r="C20" s="73"/>
    </row>
    <row r="21" spans="1:5" ht="16.5">
      <c r="A21" s="6" t="s">
        <v>140</v>
      </c>
      <c r="B21" s="3"/>
    </row>
    <row r="22" spans="1:5" ht="90" customHeight="1">
      <c r="A22" s="6" t="s">
        <v>2236</v>
      </c>
      <c r="B22" s="3">
        <v>4</v>
      </c>
      <c r="C22" s="73"/>
    </row>
    <row r="23" spans="1:5" ht="16.5">
      <c r="A23" s="6" t="s">
        <v>2237</v>
      </c>
      <c r="B23" s="3"/>
    </row>
    <row r="24" spans="1:5" ht="90" customHeight="1">
      <c r="A24" s="6" t="s">
        <v>2238</v>
      </c>
      <c r="B24" s="3">
        <v>5</v>
      </c>
      <c r="C24" s="73"/>
    </row>
    <row r="25" spans="1:5" ht="16.5">
      <c r="A25" s="6" t="s">
        <v>2239</v>
      </c>
      <c r="B25" s="3"/>
    </row>
    <row r="26" spans="1:5" ht="16.5">
      <c r="A26" s="6" t="s">
        <v>141</v>
      </c>
      <c r="C26" s="3" t="s">
        <v>13</v>
      </c>
    </row>
    <row r="27" spans="1:5" ht="16.5">
      <c r="A27" s="6" t="s">
        <v>143</v>
      </c>
      <c r="B27" s="3"/>
      <c r="C27" s="3" t="s">
        <v>124</v>
      </c>
    </row>
    <row r="28" spans="1:5" ht="90" customHeight="1">
      <c r="A28" s="6" t="s">
        <v>144</v>
      </c>
      <c r="B28">
        <v>1</v>
      </c>
      <c r="C28" s="70" t="s">
        <v>2770</v>
      </c>
      <c r="D28" s="6" t="str">
        <f>IF(E28=1,"Information Required.","")</f>
        <v/>
      </c>
      <c r="E28" s="6">
        <f>IF(C28="",1,0)</f>
        <v>0</v>
      </c>
    </row>
    <row r="29" spans="1:5">
      <c r="A29" s="6" t="s">
        <v>145</v>
      </c>
    </row>
    <row r="30" spans="1:5" ht="90" customHeight="1">
      <c r="A30" s="6" t="s">
        <v>146</v>
      </c>
      <c r="B30">
        <v>2</v>
      </c>
      <c r="C30" s="75"/>
    </row>
    <row r="31" spans="1:5">
      <c r="A31" s="6" t="s">
        <v>147</v>
      </c>
    </row>
    <row r="32" spans="1:5" ht="90" customHeight="1">
      <c r="A32" s="6" t="s">
        <v>148</v>
      </c>
      <c r="B32">
        <v>3</v>
      </c>
      <c r="C32" s="75"/>
    </row>
    <row r="33" spans="1:5">
      <c r="A33" s="6" t="s">
        <v>149</v>
      </c>
    </row>
    <row r="34" spans="1:5" ht="90" customHeight="1">
      <c r="A34" s="6" t="s">
        <v>150</v>
      </c>
      <c r="B34">
        <v>4</v>
      </c>
      <c r="C34" s="75"/>
    </row>
    <row r="35" spans="1:5">
      <c r="A35" s="6" t="s">
        <v>151</v>
      </c>
    </row>
    <row r="36" spans="1:5" ht="90" customHeight="1">
      <c r="A36" s="6" t="s">
        <v>152</v>
      </c>
      <c r="B36">
        <v>5</v>
      </c>
      <c r="C36" s="76"/>
    </row>
    <row r="37" spans="1:5" ht="16.5">
      <c r="A37" s="6" t="s">
        <v>153</v>
      </c>
      <c r="C37" s="3"/>
    </row>
    <row r="38" spans="1:5" ht="90" customHeight="1">
      <c r="A38" s="6" t="s">
        <v>154</v>
      </c>
      <c r="B38">
        <v>6</v>
      </c>
      <c r="C38" s="75"/>
    </row>
    <row r="39" spans="1:5">
      <c r="A39" s="6" t="s">
        <v>155</v>
      </c>
    </row>
    <row r="40" spans="1:5" ht="90" customHeight="1">
      <c r="A40" s="6" t="s">
        <v>156</v>
      </c>
      <c r="B40">
        <v>7</v>
      </c>
      <c r="C40" s="75"/>
    </row>
    <row r="41" spans="1:5">
      <c r="A41" s="6" t="s">
        <v>157</v>
      </c>
    </row>
    <row r="42" spans="1:5" ht="90" customHeight="1">
      <c r="A42" s="6" t="s">
        <v>158</v>
      </c>
      <c r="B42">
        <v>8</v>
      </c>
      <c r="C42" s="75"/>
    </row>
    <row r="43" spans="1:5">
      <c r="A43" s="6" t="s">
        <v>159</v>
      </c>
    </row>
    <row r="44" spans="1:5" ht="90" customHeight="1">
      <c r="A44" s="6" t="s">
        <v>160</v>
      </c>
      <c r="B44">
        <v>9</v>
      </c>
      <c r="C44" s="75"/>
    </row>
    <row r="45" spans="1:5">
      <c r="A45" s="6" t="s">
        <v>161</v>
      </c>
    </row>
    <row r="46" spans="1:5" ht="90" customHeight="1">
      <c r="A46" s="6" t="s">
        <v>162</v>
      </c>
      <c r="B46">
        <v>10</v>
      </c>
      <c r="C46" s="75"/>
    </row>
    <row r="47" spans="1:5"/>
    <row r="48" spans="1:5">
      <c r="D48" s="38"/>
      <c r="E48" s="6">
        <f>SUM(E7:E46)</f>
        <v>0</v>
      </c>
    </row>
    <row r="49" spans="5:5">
      <c r="E49" s="6" t="s">
        <v>2130</v>
      </c>
    </row>
  </sheetData>
  <sheetProtection password="AAA4" sheet="1" objects="1" scenarios="1"/>
  <protectedRanges>
    <protectedRange sqref="C7:C8 C11 C13 C16 C18 C20 C22 C24 C28 C30 C32 C34 C36 C38 C40 C42 C44 C46" name="Range1"/>
  </protectedRange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1070</vt:i4>
      </vt:variant>
    </vt:vector>
  </HeadingPairs>
  <TitlesOfParts>
    <vt:vector size="1086" baseType="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Additional Investments</vt:lpstr>
      <vt:lpstr>VI. Schedule H (optional)</vt:lpstr>
      <vt:lpstr>VII. Report Certification</vt:lpstr>
      <vt:lpstr>Appendix A - Definitions</vt:lpstr>
      <vt:lpstr>Appendix B - Sch H Crosswalk</vt:lpstr>
      <vt:lpstr>Data Validation</vt:lpstr>
      <vt:lpstr>_C000002</vt:lpstr>
      <vt:lpstr>_C000011</vt:lpstr>
      <vt:lpstr>_C000016</vt:lpstr>
      <vt:lpstr>_C000031</vt:lpstr>
      <vt:lpstr>_C000053</vt:lpstr>
      <vt:lpstr>_C000058</vt:lpstr>
      <vt:lpstr>_C000736</vt:lpstr>
      <vt:lpstr>_C000749</vt:lpstr>
      <vt:lpstr>_C000758</vt:lpstr>
      <vt:lpstr>_C000795</vt:lpstr>
      <vt:lpstr>_C000864</vt:lpstr>
      <vt:lpstr>_C000927</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_R000796</vt:lpstr>
      <vt:lpstr>_R000865</vt:lpstr>
      <vt:lpstr>_R000928</vt:lpstr>
      <vt:lpstr>_R001099</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2022-05-02T15:20:46Z</dcterms:created>
  <dcterms:modified xsi:type="dcterms:W3CDTF">2024-09-05T20:52:14Z</dcterms:modified>
</cp:coreProperties>
</file>